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7"/>
  <workbookPr/>
  <mc:AlternateContent xmlns:mc="http://schemas.openxmlformats.org/markup-compatibility/2006">
    <mc:Choice Requires="x15">
      <x15ac:absPath xmlns:x15ac="http://schemas.microsoft.com/office/spreadsheetml/2010/11/ac" url="C:\Users\nathalie.perreaud\Desktop\"/>
    </mc:Choice>
  </mc:AlternateContent>
  <xr:revisionPtr revIDLastSave="0" documentId="8_{DC37CDAE-AEF9-42E9-B877-3D709EF4F025}" xr6:coauthVersionLast="36" xr6:coauthVersionMax="36" xr10:uidLastSave="{00000000-0000-0000-0000-000000000000}"/>
  <bookViews>
    <workbookView xWindow="0" yWindow="0" windowWidth="23040" windowHeight="8628" activeTab="1" xr2:uid="{00000000-000D-0000-FFFF-FFFF00000000}"/>
  </bookViews>
  <sheets>
    <sheet name="Liste" sheetId="1" state="hidden" r:id="rId1"/>
    <sheet name="Mode d'emploi" sheetId="2" r:id="rId2"/>
    <sheet name="I. Prérequis" sheetId="3" r:id="rId3"/>
    <sheet name="II. Questionnaire" sheetId="4" r:id="rId4"/>
    <sheet name="III. Indicateurs_Résultat" sheetId="5" r:id="rId5"/>
    <sheet name="IV. Documentation" sheetId="6" r:id="rId6"/>
  </sheets>
  <definedNames>
    <definedName name="_xlnm._FilterDatabase" localSheetId="3" hidden="1">'II. Questionnaire'!$B$3:$J$15</definedName>
    <definedName name="ins">'III. Indicateurs_Résultat'!$V$17</definedName>
    <definedName name="max">'III. Indicateurs_Résultat'!$T$17</definedName>
    <definedName name="min">'III. Indicateurs_Résultat'!$S$17</definedName>
    <definedName name="moy">'III. Indicateurs_Résultat'!$U$17</definedName>
    <definedName name="Print_Titles" localSheetId="3">'II. Questionnaire'!$1:$3</definedName>
    <definedName name="_xlnm.Print_Area" localSheetId="2">'I. Prérequis'!$B$1:$G$34</definedName>
    <definedName name="_xlnm.Print_Area" localSheetId="3">'II. Questionnaire'!$B$1:$F$50</definedName>
    <definedName name="_xlnm.Print_Area" localSheetId="4">'III. Indicateurs_Résultat'!$B$1:$S$27</definedName>
    <definedName name="_xlnm.Print_Area" localSheetId="1">'Mode d''emploi'!$A$1:$O$21</definedName>
  </definedNames>
  <calcPr calcId="191029"/>
</workbook>
</file>

<file path=xl/calcChain.xml><?xml version="1.0" encoding="utf-8"?>
<calcChain xmlns="http://schemas.openxmlformats.org/spreadsheetml/2006/main">
  <c r="H19" i="5" l="1"/>
  <c r="G19" i="5"/>
  <c r="F19" i="5"/>
  <c r="E19" i="5"/>
  <c r="D19" i="5"/>
  <c r="H18" i="5"/>
  <c r="G18" i="5"/>
  <c r="F18" i="5"/>
  <c r="E18" i="5"/>
  <c r="D18" i="5"/>
  <c r="V17" i="5"/>
  <c r="H17" i="5"/>
  <c r="G17" i="5"/>
  <c r="F17" i="5"/>
  <c r="E17" i="5"/>
  <c r="D17" i="5"/>
  <c r="H16" i="5"/>
  <c r="G16" i="5"/>
  <c r="F16" i="5"/>
  <c r="E16" i="5"/>
  <c r="D16" i="5"/>
  <c r="H15" i="5"/>
  <c r="G15" i="5"/>
  <c r="F15" i="5"/>
  <c r="E15" i="5"/>
  <c r="D15" i="5"/>
  <c r="F50" i="4"/>
  <c r="F49" i="4"/>
  <c r="F48" i="4"/>
  <c r="F47" i="4"/>
  <c r="F46" i="4"/>
  <c r="F45" i="4"/>
  <c r="F44" i="4"/>
  <c r="F43" i="4"/>
  <c r="F42" i="4"/>
  <c r="F41" i="4"/>
  <c r="F40" i="4"/>
  <c r="F39" i="4"/>
  <c r="F38" i="4"/>
  <c r="F37" i="4"/>
  <c r="F36" i="4"/>
  <c r="F35" i="4"/>
  <c r="F34" i="4"/>
  <c r="F33" i="4"/>
  <c r="F32" i="4"/>
  <c r="F31" i="4"/>
  <c r="F30" i="4"/>
  <c r="F29" i="4"/>
  <c r="F28" i="4"/>
  <c r="F27" i="4"/>
  <c r="F26" i="4"/>
  <c r="F25" i="4"/>
  <c r="F24" i="4"/>
  <c r="F23" i="4"/>
  <c r="F22" i="4"/>
  <c r="F21" i="4"/>
  <c r="F20" i="4"/>
  <c r="F19" i="4"/>
  <c r="F18" i="4"/>
  <c r="F17" i="4"/>
  <c r="F16" i="4"/>
  <c r="F15" i="4"/>
  <c r="F14" i="4"/>
  <c r="F13" i="4"/>
  <c r="F12" i="4"/>
  <c r="F11" i="4"/>
  <c r="F10" i="4"/>
  <c r="F9" i="4"/>
  <c r="F8" i="4"/>
  <c r="F7" i="4"/>
  <c r="F6" i="4"/>
  <c r="F5" i="4"/>
  <c r="F4" i="4"/>
  <c r="J15" i="5" l="1"/>
  <c r="J17" i="5"/>
  <c r="J18" i="5"/>
  <c r="J16" i="5"/>
  <c r="J19" i="5"/>
  <c r="T17" i="5" l="1"/>
  <c r="S17" i="5"/>
  <c r="J24" i="5" s="1"/>
  <c r="U17" i="5"/>
</calcChain>
</file>

<file path=xl/sharedStrings.xml><?xml version="1.0" encoding="utf-8"?>
<sst xmlns="http://schemas.openxmlformats.org/spreadsheetml/2006/main" count="498" uniqueCount="396">
  <si>
    <t>Oui</t>
  </si>
  <si>
    <t>Réalisé</t>
  </si>
  <si>
    <t>Non</t>
  </si>
  <si>
    <t>En cours</t>
  </si>
  <si>
    <t>En partie</t>
  </si>
  <si>
    <t>Ne sais pas</t>
  </si>
  <si>
    <t>Non concerné</t>
  </si>
  <si>
    <t>Programmé</t>
  </si>
  <si>
    <t>En retard</t>
  </si>
  <si>
    <t>A faire</t>
  </si>
  <si>
    <t xml:space="preserve">A qui s'adresse ce questionnaire ? </t>
  </si>
  <si>
    <t xml:space="preserve">Qui doit remplir ce questionnaire ? </t>
  </si>
  <si>
    <t>Combien de temps faut-il prévoir pour renseigner le questionnaire ?</t>
  </si>
  <si>
    <t xml:space="preserve">A tous les établissements de santé de Nouvelle-Aquitaine. </t>
  </si>
  <si>
    <t>Les référents en identitovigilance de la structure, 
en lien avec les différents  responsables concernés (admissions, SI, DIM, CIV…).</t>
  </si>
  <si>
    <t>Il faut moins d'une heure pour renseigner la totalité du questionnaire lors de l'autoévaluation initiale. Il est possible de le compléter en plusieurs fois.</t>
  </si>
  <si>
    <t xml:space="preserve">Contexte : </t>
  </si>
  <si>
    <r>
      <t xml:space="preserve">Depuis le 1er janvier 2021, chaque usager qui en dispose doit être identifié avec son </t>
    </r>
    <r>
      <rPr>
        <b/>
        <sz val="12"/>
        <color theme="1" tint="4.9989318521683403E-2"/>
        <rFont val="Calibri"/>
        <scheme val="minor"/>
      </rPr>
      <t>Identité Nationale de Santé</t>
    </r>
    <r>
      <rPr>
        <sz val="12"/>
        <color theme="1" tint="4.9989318521683403E-2"/>
        <rFont val="Calibri"/>
        <scheme val="minor"/>
      </rPr>
      <t xml:space="preserve"> (INS) afin de référencer les données de santé qui le concerne. Les bonnes pratiques d'identification à respecter par tous les acteurs sont formalisées dans le </t>
    </r>
    <r>
      <rPr>
        <b/>
        <sz val="12"/>
        <color theme="1" tint="4.9989318521683403E-2"/>
        <rFont val="Calibri"/>
        <scheme val="minor"/>
      </rPr>
      <t>Référentiel national d'identitovigilance</t>
    </r>
    <r>
      <rPr>
        <sz val="12"/>
        <color theme="1" tint="4.9989318521683403E-2"/>
        <rFont val="Calibri"/>
        <scheme val="minor"/>
      </rPr>
      <t xml:space="preserve"> (RNIV). Toute structure de santé doit donc, </t>
    </r>
    <r>
      <rPr>
        <b/>
        <sz val="12"/>
        <color theme="1" tint="4.9989318521683403E-2"/>
        <rFont val="Calibri"/>
        <scheme val="minor"/>
      </rPr>
      <t>sous l'autorité de son responsable</t>
    </r>
    <r>
      <rPr>
        <sz val="12"/>
        <color theme="1" tint="4.9989318521683403E-2"/>
        <rFont val="Calibri"/>
        <scheme val="minor"/>
      </rPr>
      <t>, déployer</t>
    </r>
    <r>
      <rPr>
        <b/>
        <sz val="12"/>
        <color theme="1" tint="4.9989318521683403E-2"/>
        <rFont val="Calibri"/>
        <scheme val="minor"/>
      </rPr>
      <t xml:space="preserve"> </t>
    </r>
    <r>
      <rPr>
        <sz val="12"/>
        <color theme="1" tint="4.9989318521683403E-2"/>
        <rFont val="Calibri"/>
        <scheme val="minor"/>
      </rPr>
      <t xml:space="preserve">au plus tôt ces bonnes pratiques dans les differentes dimensions de l'identitovigilance : politique, technique et organisationnelle. 
</t>
    </r>
  </si>
  <si>
    <t>Objectif local :</t>
  </si>
  <si>
    <t>Objectif régional :</t>
  </si>
  <si>
    <t xml:space="preserve">Consignes : </t>
  </si>
  <si>
    <t>Remarques :</t>
  </si>
  <si>
    <t xml:space="preserve">Les informations et le corpus documentaire utiles à connaître sont à retrouver sur le site https://www.identito-na.fr. </t>
  </si>
  <si>
    <r>
      <t xml:space="preserve">Pour toute question relative à la compréhension des questions ou des actions à conduire, les référents peuvent s'adresser à la cellule régionale d'identitovigilance : </t>
    </r>
    <r>
      <rPr>
        <u/>
        <sz val="11"/>
        <color theme="10"/>
        <rFont val="Calibri"/>
        <scheme val="minor"/>
      </rPr>
      <t>criv@esea-na.fr.</t>
    </r>
  </si>
  <si>
    <t>Ce questionnaire est dérivé d'un document élaboré par le 3RIV, en lien avec l'ANS.</t>
  </si>
  <si>
    <t>I. Prérequis</t>
  </si>
  <si>
    <t>I.1 Eléments de contexte propres à l'établissement</t>
  </si>
  <si>
    <t>Ce sont les informations caractérisant l'établissement qu'il est important de  prendre en compte dans les réflexions de l'équipe projet sur l'organisation et les moyens à mettre en œuvre pour déployer les bonnes pratiques d'identification</t>
  </si>
  <si>
    <t>Identification de l'établissement (nom, commune, département)</t>
  </si>
  <si>
    <t>Nombre annuel moyen d'hospitalisations (complète, CA, HDJ...)</t>
  </si>
  <si>
    <t>Nombre annuel moyen de consultations réalisées dans la structure</t>
  </si>
  <si>
    <t>Nombre de sites (structures ou services) où l'accueil des usagers est réalisé, avec possibilité de création ou de modification de l'identité numérique (exemples : structure d'urgence, maternité, service d'hospitalisation, site de consultation...)</t>
  </si>
  <si>
    <t>Nombre de sites  où l'accueil administratif des usagers peut être réalisé par des professionnels non dédiés ou formés à cette tâche</t>
  </si>
  <si>
    <t>Effectif de professionnels référents en identitovigilance (CIV ou équivalent), en ETP officiel (fiche de poste)</t>
  </si>
  <si>
    <t>Effectif de professionnels référents en identitovigilance, en ETP (CIV ou équivalent), en ETP effectif (réalité du terrain)</t>
  </si>
  <si>
    <t>I.2 Caractéristiques du système d'information hospitalier</t>
  </si>
  <si>
    <t>Nom de l'application</t>
  </si>
  <si>
    <t>INS compatible ?</t>
  </si>
  <si>
    <t>RNIV compatible ?</t>
  </si>
  <si>
    <t>Logiciel de gestion administrative du malade ou du patient (GAM, GAP)</t>
  </si>
  <si>
    <t>Logiciel de dossier patient informatique (DPI) principal</t>
  </si>
  <si>
    <t>I.3 Equipe projet pour le déploiement des bonnes pratiques d'identification et de l'INS</t>
  </si>
  <si>
    <t>Ce sont les personnes référentes chargées de renseigner le questionnaire d'autoévaluation et d'assurer le suivi des actions.</t>
  </si>
  <si>
    <t xml:space="preserve">    Fonction</t>
  </si>
  <si>
    <t xml:space="preserve">    Adresse e-mail</t>
  </si>
  <si>
    <t>I.4 Commentaires éventuels</t>
  </si>
  <si>
    <t>Eléments de contexte susceptibles d'éclairer l'état des lieux actuel et la démarche d'amélioration (texte libre).</t>
  </si>
  <si>
    <t>I.5 Liste des ressources utiles à connaître</t>
  </si>
  <si>
    <t>Ce sont les ressources importantes à prendre en compte par l'équipe projet et plus généralement par :  la cellule d'identitovigilance, le directeur, le responsable du système d'information, le médecin DIM, le responsable QGDR, le délégué à la protection des données…</t>
  </si>
  <si>
    <t>Arrêté du 27 mai 2021 portant approbation des modifications apportées au référentiel « Identifiant national de santé »</t>
  </si>
  <si>
    <t>Cet arrêté rend opposable l'ensemble du corpus documentaire qui se compose du référentiel INS, des volets 0 à 4 du RNIV et du guide d'implémentation de l'INS.</t>
  </si>
  <si>
    <t>Le référentiel national d'identitovigilance (RNIV)</t>
  </si>
  <si>
    <t>Le RNIV fixe les exigences et recommandations à respecter en termes d’identification des usagers pris en charge sur le plan sanitaire par les différents acteurs impliqués afin de maîtriser les risques dans ce domaine. Les établissements de santé sont concernés par les volets 1 et 2 du référentiel (RNIV 1 et RNIV 2).</t>
  </si>
  <si>
    <t>Le guide d'implémentation de l'INS dans les logiciels</t>
  </si>
  <si>
    <t>Ce document, produit par l'ANS sur la base du RNIV, est destiné à aider les éditeurs de logiciels de santé à implémenter les spécification nécessaires à la gestion de l'INS par les acteurs de santé.</t>
  </si>
  <si>
    <t>Le guide d'accompagnement à la mise en œuvre de l'INS</t>
  </si>
  <si>
    <t>Ce document, élaboré par l'ANS, liste les principales actions à mettre en place afin de se préparer à la mise en oeuvre de l'INS.</t>
  </si>
  <si>
    <t>Les scénarios de tests métier</t>
  </si>
  <si>
    <t>Ce fichier, élaboré par l'ANS, vise à aider les éditeurs, les structures sanitaires, médico-sociales et les professionnels libéraux à s'assurer que l'INS soit correctement implémentée dans les logiciels, en conformité avec les règles du RNBIV et du guide d'implémentation de l'INS. A noter :  il s'agit d'un outil d'aide sans obligation de remplissage.</t>
  </si>
  <si>
    <t>Les documents d'aide élaborés par le Réseau des référents régionaux en identitovigilance (3RIV)</t>
  </si>
  <si>
    <t>Ce sont des outils de portée nationale formalisées par le 3RIV (Réseau des référents régionaux d'identitovigilance) afin d'aider les professionnels à mettre en place les bonnes pratiques d'identification et sensibiliser l'ensemble des acteurs concernés.</t>
  </si>
  <si>
    <t>Le guide pour l'élaboration de la cartographie applicative</t>
  </si>
  <si>
    <t>Cette fiche pratique, élaborée par l'ANAP dans le cadre du programme Hôpital numérique, permet aux établissements de santé d'élaborer la cartographie applicative qui fait partie des exigences du RNIV.</t>
  </si>
  <si>
    <t>Le site dédié à l'identitovigilance en Nouvelle-Aquitaine</t>
  </si>
  <si>
    <t>Ce site, régulièrement actualisé, récapitule toutes les informations et ressources régionales et nationales utiles à connaître.</t>
  </si>
  <si>
    <r>
      <t xml:space="preserve">La page </t>
    </r>
    <r>
      <rPr>
        <i/>
        <u/>
        <sz val="11"/>
        <color theme="10"/>
        <rFont val="Calibri"/>
        <scheme val="minor"/>
      </rPr>
      <t>Etapes de la mise en œuvre de l'INS</t>
    </r>
    <r>
      <rPr>
        <u/>
        <sz val="11"/>
        <color theme="10"/>
        <rFont val="Calibri"/>
        <scheme val="minor"/>
      </rPr>
      <t xml:space="preserve"> du site identito-na.fr</t>
    </r>
  </si>
  <si>
    <t>Cette page donne des coinseils et des exemples précieux pour réaliser l'état des lieux et conduire les actions d'amélioration</t>
  </si>
  <si>
    <t>Le modèle régional de charte d'identitovigilance</t>
  </si>
  <si>
    <t>Ce document, élaboré en Nouvelle-Aquitaine, rappelle les éléments à retrouver de façon obligatoire dans la charte d'identitovigilance de chaque structure de santé.</t>
  </si>
  <si>
    <t>La note d'information N° DGOS/PF2/PF5/2020/202 du 18 novembre 2020</t>
  </si>
  <si>
    <t>Cette note, diffusée par l'ARS NA à tous les ES de Nouvelle-Aquitaine en février 2021, abroge notamment l'instruction DGOS/MSIOS n° 2013-281 du 7 juin 2013.</t>
  </si>
  <si>
    <t>Guide des indicateurs des prérequis du Programme HOP'EN</t>
  </si>
  <si>
    <t>Le programme HOP’EN a comme objectif de renforcer le socle de maturité nécessaire pour s’informatiser en toute sécurité et assurer une prise en charge de qualité, quel que soit l’établissement de santé.  Que l'on ait ou non choisi de s'inscrire dans ce programme, il est important de connaître et de respecter les préréquis de son socle commun.</t>
  </si>
  <si>
    <t xml:space="preserve">Date évaluation :  </t>
  </si>
  <si>
    <t>Thématique</t>
  </si>
  <si>
    <t>N°</t>
  </si>
  <si>
    <t>Rappel de la question</t>
  </si>
  <si>
    <t>Réponse</t>
  </si>
  <si>
    <t>ACTIONS</t>
  </si>
  <si>
    <t>Priorité</t>
  </si>
  <si>
    <t xml:space="preserve">   Etat</t>
  </si>
  <si>
    <t xml:space="preserve"> Date limite</t>
  </si>
  <si>
    <t>Liens à consulter</t>
  </si>
  <si>
    <t>Action si non</t>
  </si>
  <si>
    <t>Action si EP</t>
  </si>
  <si>
    <t>Action si oui</t>
  </si>
  <si>
    <t>Action si NR</t>
  </si>
  <si>
    <t>SO</t>
  </si>
  <si>
    <t>Organisation de l'identitovigilance</t>
  </si>
  <si>
    <t>ORG 1</t>
  </si>
  <si>
    <t>L'établissement a-t-il officiellement désigné au moins un référent en identitovigilance ?</t>
  </si>
  <si>
    <r>
      <rPr>
        <sz val="10"/>
        <color theme="1"/>
        <rFont val="Calibri"/>
        <scheme val="minor"/>
      </rPr>
      <t xml:space="preserve">Exi ES 02 du RNIV 2
Page </t>
    </r>
    <r>
      <rPr>
        <i/>
        <sz val="10"/>
        <color theme="1"/>
        <rFont val="Calibri"/>
        <scheme val="minor"/>
      </rPr>
      <t>Référents en identitovigilance</t>
    </r>
    <r>
      <rPr>
        <sz val="10"/>
        <color theme="1"/>
        <rFont val="Calibri"/>
        <scheme val="minor"/>
      </rPr>
      <t xml:space="preserve"> du site www.identito-na.fr</t>
    </r>
  </si>
  <si>
    <t>Identifier un (ou plusieurs) référent(s) en identitovigilance en lui attribuant une fiche de poste et un temps dédié à cette fonction. 
Communiquer ses (leurs) coordonnées à l'instance opérationnelle régionale (CRIV : criv@esea-na.fr).</t>
  </si>
  <si>
    <r>
      <t>I</t>
    </r>
    <r>
      <rPr>
        <sz val="10"/>
        <color rgb="FF00B050"/>
        <rFont val="Calibri"/>
        <scheme val="minor"/>
      </rPr>
      <t>nformer la Cellule régionale d'identitovigilance (criv@esea-na.fr) en cas de turnover des référents locaux en identitovigilance.</t>
    </r>
    <r>
      <rPr>
        <sz val="10"/>
        <color indexed="2"/>
        <rFont val="Calibri"/>
        <scheme val="minor"/>
      </rPr>
      <t xml:space="preserve"> </t>
    </r>
  </si>
  <si>
    <t>Réponse attendue.</t>
  </si>
  <si>
    <t>ORG 2</t>
  </si>
  <si>
    <t>Existe-t-il une cellule opérationnelle d’identitovigilance (CIV ou équivalent) constituée de personnels disposant d'un temps dédié pour gérer au quotidien les problèmes liées à l'identification des usagers ?</t>
  </si>
  <si>
    <t>§ 2.2.2 RNIV 2
P1.2 des prérequis HOP'EN</t>
  </si>
  <si>
    <t>Constituer une cellule opérationnelle d'identitovigilance avec des représentants des fonctions concernées (accueil administratif, SI, QGDR, référent en identitovigilance, médecin DIM...) en attribuant un temps de travail dédié officiel à cette fonction dans leur fiche de poste.</t>
  </si>
  <si>
    <t>S'assurer que les membres de la CIV ont un temps de travail dédié officiel à cette fonction dans leur fiche de poste.</t>
  </si>
  <si>
    <t>S'assurer que les membres de la cellule d'identitovigilance (ou équivalent) sont connus de tous les professionnels de la structure.</t>
  </si>
  <si>
    <t>ORG 3</t>
  </si>
  <si>
    <t>Une équipe projet INS a-t-elle été constituée en y incluant a minima les profils suivants : référents en identitovigilance, responsables de l’accueil des usagers, du système d'information, de la QGDR  ?</t>
  </si>
  <si>
    <r>
      <rPr>
        <sz val="10"/>
        <color theme="1"/>
        <rFont val="Calibri"/>
        <scheme val="minor"/>
      </rPr>
      <t xml:space="preserve">Page </t>
    </r>
    <r>
      <rPr>
        <i/>
        <sz val="10"/>
        <color theme="1"/>
        <rFont val="Calibri"/>
        <scheme val="minor"/>
      </rPr>
      <t>Etapes de mise en oeuvre de l'INS</t>
    </r>
    <r>
      <rPr>
        <sz val="10"/>
        <color theme="1"/>
        <rFont val="Calibri"/>
        <scheme val="minor"/>
      </rPr>
      <t xml:space="preserve"> du site www.identito-na.fr</t>
    </r>
  </si>
  <si>
    <t>Mettre en place une équipe projet INS de façon à ce qu'elle soit représentative des différentes fonctions concernées par la gestion de l'identité numérique. Par exemple : responsable de l'accueil administratif, du système d'information, de la gestion des risques, de la CIV, représentants des professionnels soignants (cadres de santé…), délégué à la protection des données...</t>
  </si>
  <si>
    <t>Pas d'action préconisée.</t>
  </si>
  <si>
    <t>ORG 4</t>
  </si>
  <si>
    <t>L’établissement dispose-t-il d’un outil informatique dédié à l’identitovigilance pour faciliter le dépistage et le traitement des anomalies (liste de travail sur les doublons détectés, les incohérences de traits d'identité...) ?</t>
  </si>
  <si>
    <t>§ 3.2.2.4 RNIV 2</t>
  </si>
  <si>
    <t>Evaluer, selon les fonctionnalités des applications utilisées et les évolutions proposées par l'éditeur, la pertinence de se doter d'un outil informatique spécifique pour favoriser le dépistage des anomalies dans les identités numériques et facilter leur traitement par les membres de la cellule d'identitovigilance.</t>
  </si>
  <si>
    <r>
      <rPr>
        <sz val="10"/>
        <color rgb="FF00B050"/>
        <rFont val="Calibri"/>
        <scheme val="minor"/>
      </rPr>
      <t>S</t>
    </r>
    <r>
      <rPr>
        <sz val="10"/>
        <color rgb="FF00B050"/>
        <rFont val="Calibri"/>
        <scheme val="minor"/>
      </rPr>
      <t>'assurer auprès de l'éditeur que l'outil va bénéficier d'une mise à jour pour être parfaitement conforme au RNIV.</t>
    </r>
  </si>
  <si>
    <t>ORG 5</t>
  </si>
  <si>
    <t>Existe-il une liste actualisée des personnels habilités à gérer le traitement des doublons et des collisions potentiels ?</t>
  </si>
  <si>
    <t>Exi PP 13 et Reco ES 03 du RNIV</t>
  </si>
  <si>
    <t>Etabir et maintenir à jour une liste des professionnels habilités à gérer le traitement des doublons et des collisions, de préférence au sein de la cellule d'identitovigilance.</t>
  </si>
  <si>
    <t>ORG 6</t>
  </si>
  <si>
    <t>Les documents qualité relatifs à l’identification des usagers sont-ils connus de tous les acteurs de santé concernés (internes voire externes) et facilement accessibles ?</t>
  </si>
  <si>
    <t>§ 2.4 RNIV 2</t>
  </si>
  <si>
    <t>S'assurer que la documentation qualité relative à l'identification des usagers est accessible par tous les professionnels concernés (GED ou équivalent).</t>
  </si>
  <si>
    <t>S'assurer que la documentation qualité relative à l'identification des usagers est connue de tous les professionnels concernés (GED ou équivalent).</t>
  </si>
  <si>
    <t>ORG 7</t>
  </si>
  <si>
    <t>La documentation relative à l'identification a-t-elle fait l'objet d'une mise à jour pour tenir compte de l'évolution des pratiques introduites par le RNIV et les évolutions logicielles associées ?</t>
  </si>
  <si>
    <r>
      <rPr>
        <sz val="10"/>
        <color theme="1"/>
        <rFont val="Calibri"/>
        <scheme val="minor"/>
      </rPr>
      <t xml:space="preserve">§ 2.4 RNIV 2
Page </t>
    </r>
    <r>
      <rPr>
        <i/>
        <sz val="10"/>
        <color theme="1"/>
        <rFont val="Calibri"/>
        <scheme val="minor"/>
      </rPr>
      <t>Etapes de mise en oeuvre de l'INS</t>
    </r>
    <r>
      <rPr>
        <sz val="10"/>
        <color theme="1"/>
        <rFont val="Calibri"/>
        <scheme val="minor"/>
      </rPr>
      <t xml:space="preserve"> du site www.identito-na.fr</t>
    </r>
  </si>
  <si>
    <t>Procéder (ou anticiper) sans délai à la mise à jour de l'ensemble de la documentation qualité relative à l'identification des usagers en accord avec les préconisations du RNIV et les outils informatiques utilisés. Former les professionnels concernés sur les changements apportés.</t>
  </si>
  <si>
    <t>ORG 8</t>
  </si>
  <si>
    <t xml:space="preserve"> La charte d'identitovigilance de l'établissement est-elle formalisée et, dans l'affirmative, présentée sur le modèle régional ?</t>
  </si>
  <si>
    <r>
      <rPr>
        <sz val="10"/>
        <color theme="1"/>
        <rFont val="Calibri"/>
        <scheme val="minor"/>
      </rPr>
      <t xml:space="preserve">Exi PP 15 du RNIV
Page </t>
    </r>
    <r>
      <rPr>
        <i/>
        <sz val="10"/>
        <color theme="1"/>
        <rFont val="Calibri"/>
        <scheme val="minor"/>
      </rPr>
      <t>Charte d'identitovigilance</t>
    </r>
    <r>
      <rPr>
        <sz val="10"/>
        <color theme="1"/>
        <rFont val="Calibri"/>
        <scheme val="minor"/>
      </rPr>
      <t xml:space="preserve"> du site www.identito-na.fr</t>
    </r>
  </si>
  <si>
    <t>Formaliser la charte d'identitovigilance de l'établissement en se basant obligatoirement sur le modèle régional en vigueur.</t>
  </si>
  <si>
    <t>ORG 9</t>
  </si>
  <si>
    <t>Le plan de formation annuel de l'établissement prévoit-il la formation et l'actualisation des connaissances de tous les personnels habilités à créer ou modifier des identités numériques ?</t>
  </si>
  <si>
    <t>Exi ES 04 RNIV</t>
  </si>
  <si>
    <t>Programmer annuellement dans le plan de formation de l'établissement des actions spécifiques à l'amélioration des pratiques d'identification : formation initiale des nouveaux arrivants, sensibilisation et formation continue des professionnels...</t>
  </si>
  <si>
    <t>S'assurer que l'ensemble des professionnels soignants amenés à créer des identités numériques, y compris dans des applications annexes, bénéficient effectivement de cette formation.</t>
  </si>
  <si>
    <t>ORG 10</t>
  </si>
  <si>
    <t>Existe-il un processus permettant de s'assurer que l'ensemble des professionnels (administratifs, médicaux, paramédicaux) ont bénéficié d'une formation à l'identitovigilance et qu'ils en ont compris les principes ?</t>
  </si>
  <si>
    <t>S'assurer que l'ensemble des professionnels de l'établissement ont reçu une formation en identitovigilance adaptée à leur fonction. Planifier une évaluation des acquis selon une périodicité définie.</t>
  </si>
  <si>
    <t>Mettre en place un indicateur ad hoc et formaliser les résultats dans le rapport annuel de la thématique.</t>
  </si>
  <si>
    <t>ORG 11</t>
  </si>
  <si>
    <t>L'établissement a-t-il réalisé un audit du référentiel d'identités et défini la stratégie pour peupler le réferentiel d'identités de la structure avec l'INS des usagers (au fur et à mesure de leur venue, par anticipation à partir d'identités numériques déjà "validées" localement…) ?</t>
  </si>
  <si>
    <r>
      <rPr>
        <sz val="10"/>
        <color theme="1"/>
        <rFont val="Calibri"/>
        <scheme val="minor"/>
      </rPr>
      <t xml:space="preserve">Exi ES 03 RNIV
§ 2.2 et 3.2.2.4 RNIV 2
Page </t>
    </r>
    <r>
      <rPr>
        <i/>
        <sz val="10"/>
        <color theme="1"/>
        <rFont val="Calibri"/>
        <scheme val="minor"/>
      </rPr>
      <t>Etapes de mise en oeuvre de l'INS</t>
    </r>
    <r>
      <rPr>
        <sz val="10"/>
        <color theme="1"/>
        <rFont val="Calibri"/>
        <scheme val="minor"/>
      </rPr>
      <t xml:space="preserve"> du site www.identito-na.fr</t>
    </r>
  </si>
  <si>
    <t>Elaborer la stratégie de peuplement de la base d'identités par des INS en fonction des pratiques d'identification antérieures et notamment des modalités de validation des identités numériques avant la mise en place de l'INS. 
Soit en basculant au statut provisoire toutes les identités numériques créées antérieurement à la mise en place des nouvelles pratiques et en atttribuant un nouveau statut au fur et à mesure de la venue des patients, selon les règles du RNIV (solution préconisée si l'établissement réalisait des "validations automatiques" ou si les identités étaient validées avec des documents d'identité autres que ceux cités dans le RNIV). 
Soit en faisant appel à INSi pour récupérer l'INS correspondant aux identités numériques considérées comme de bonne qualité afin de peupler la base d'identités (solution qui ne peut être envisagée que si les pratiques antérieures étaient conformes aux préconisations actuelles).</t>
  </si>
  <si>
    <t>ORG 12</t>
  </si>
  <si>
    <r>
      <t xml:space="preserve">L'établissement a-t-il défini l'organisation mise en place pour la récupération et la vérification de l’INS (en </t>
    </r>
    <r>
      <rPr>
        <b/>
        <i/>
        <sz val="10"/>
        <color indexed="64"/>
        <rFont val="Calibri"/>
        <scheme val="minor"/>
      </rPr>
      <t>front office</t>
    </r>
    <r>
      <rPr>
        <b/>
        <sz val="10"/>
        <rFont val="Calibri"/>
        <scheme val="minor"/>
      </rPr>
      <t xml:space="preserve"> par les professionnels qui accueillent le patient, en</t>
    </r>
    <r>
      <rPr>
        <b/>
        <i/>
        <sz val="10"/>
        <color indexed="64"/>
        <rFont val="Calibri"/>
        <scheme val="minor"/>
      </rPr>
      <t xml:space="preserve"> back office</t>
    </r>
    <r>
      <rPr>
        <b/>
        <sz val="10"/>
        <rFont val="Calibri"/>
        <scheme val="minor"/>
      </rPr>
      <t xml:space="preserve"> par une équipe dédiée ou par une solution mixte) ?</t>
    </r>
  </si>
  <si>
    <r>
      <rPr>
        <sz val="10"/>
        <color theme="1"/>
        <rFont val="Calibri"/>
        <scheme val="minor"/>
      </rPr>
      <t xml:space="preserve">§ 2.2 RNIV 2
Page </t>
    </r>
    <r>
      <rPr>
        <i/>
        <sz val="10"/>
        <color theme="1"/>
        <rFont val="Calibri"/>
        <scheme val="minor"/>
      </rPr>
      <t>Etapes de mise en oeuvre de l'INS</t>
    </r>
    <r>
      <rPr>
        <sz val="10"/>
        <color theme="1"/>
        <rFont val="Calibri"/>
        <scheme val="minor"/>
      </rPr>
      <t xml:space="preserve"> du site www.identito-na.fr</t>
    </r>
  </si>
  <si>
    <t>Anticiper l'organisation à mettre en place pour récupérer ou vérifier les identités INS par appel au téléservice INSi afin que ces opérations ne représentent pas un frein au(x) flux d'accueil des usagers.</t>
  </si>
  <si>
    <t>Système d'information hospitalier</t>
  </si>
  <si>
    <t>SIH 1</t>
  </si>
  <si>
    <t>L'établissement dispose-t-il d’un document formalisant les règles d’accès et d’usage du SI, en particulier pour les applications gérant des données de santé à caractère personnel ?</t>
  </si>
  <si>
    <t>P3.2 des prérequis HOP'EN
Exi PP 13  RNIV</t>
  </si>
  <si>
    <t>Formaliser la politique d'habilitation et les droits d'accès et de modification attribués à chaque catégorie de professionnels. Diffuser cette politique et la rendre applicable au personnel de la structure via le règlement intérieur (ou équivalent).</t>
  </si>
  <si>
    <t>Mettre régulièrement à jour les droits et habilitations des professionnels, en particulier pour l'accès au téléservice INSi.</t>
  </si>
  <si>
    <t>SIH 2</t>
  </si>
  <si>
    <t>Un référent métier est-il identifié pour chaque application utilisée par l'établissement nécessitant la prise en compte de l'INS ?</t>
  </si>
  <si>
    <t>§ 2.4.4.3.4 RNIV 2</t>
  </si>
  <si>
    <t>Identifier un référent métier pour chaque logiciel gérant des données de santé et l'intégrer à l'équipe chargée de réaliser les tests métiers lors de la mise en place de l'INS.</t>
  </si>
  <si>
    <t>Inviter les référents de chaque application concernée à intégrer l'équipe chargée de réaliser les tests métiers lors de la mise en place de l'INS.</t>
  </si>
  <si>
    <t>SIH 3</t>
  </si>
  <si>
    <t>Existe-il une cartographie des flux applicatifs nécessitant l'usage de l'INS ?</t>
  </si>
  <si>
    <t>Exi PP 12 RNIV</t>
  </si>
  <si>
    <t>Recenser l'ensemble des applications du SIH qui traitent des données de santé et qui doivent donc être en capacité de gérer l'INS. Indiquer également les flux nécessaires à mettre en œuvre pour véhiculer l'INS entre ces applications.</t>
  </si>
  <si>
    <t>S'asurer de la mise à jour de la cartographie des flux applicatifs, notamment lors de l'acquisition d'une nouvelle application.</t>
  </si>
  <si>
    <t>SIH 4</t>
  </si>
  <si>
    <t xml:space="preserve">Est-ce que toutes les applications gérant des informations de santé nominatives (dossier médical, dossier de soins, prescriptions, bloc opératoire, pharmacie, laboratoires, imagerie, PMSI, gestion administrative du patient...) utilisées par l'établissement sont interfacées à un réferentiel unique d'identités et en capacité d'utiliser l'INS ? </t>
  </si>
  <si>
    <t>P1.1 des prérequis HOP'EN
Exi SI 13, Exi PP 13 et Exi PP 13 RNIV
§ 3.2.2.1 RNIV 2</t>
  </si>
  <si>
    <t>S'assurer que toutes les applications de santé dont l'établissement assure la responsabilité de traitement (identifiées dans la cartographie des flux applicatifs) sont interfacées avec un référentiel unique d'identités et en capacité d'intégrer l'INS et vérifier la qualité des interfaces.</t>
  </si>
  <si>
    <t>Limiter au maximum le nombre d'applications de santé gérées par l'établissement qui ne font pas partie du domaine d'identification du référentiel unique d'identités et vérifier les interfaces avec celui-ci.</t>
  </si>
  <si>
    <t>Vérifier la complétude de la cartographie des flux applicatifs.</t>
  </si>
  <si>
    <t>SIH 5</t>
  </si>
  <si>
    <t>Est-il prévu que seule l'application gérant le référentiel unique d'identités (DPI ou GAM) puisse faire appel à INSi pour récupérer ou vérifier une INS ?</t>
  </si>
  <si>
    <t>§ 4 du Guide d'implémentation de l'INS</t>
  </si>
  <si>
    <t>Limiter à la seule application gérant le référentiel unique d'identités de la structure (GAM ou DPI) la possibilité d'appel au téléservice INSi et de gestion des statuts de l'identité numérique.</t>
  </si>
  <si>
    <t>SIH 6</t>
  </si>
  <si>
    <t>L'établissement a-t-il pris contact avec les différents éditeurs des applications de santé utilisées par l'établissement nécessitant l'usage de l'INS et l'éditeur du logiciel gérant le référentiel des identités pour faire le point sur la mise à disposition de versions pleinement compatibles avec les dernières recommandations (INSi, RNIV, DMP, MSS) ?</t>
  </si>
  <si>
    <t>Contacter chaque éditeur d'application nécessitant la prise en compte de l'INS afin de connaître la road map de mise à jour, vérifier sa conformité avec le guide d'implémentation de l'INS. Se renseigner sur le prix de migration, les pré-requis de déploiement, les modalités de formation des utilisateurs et anticiper la mise en production.</t>
  </si>
  <si>
    <t>Vérifier que les informations données par l'éditeur sont toujours d'actualité.</t>
  </si>
  <si>
    <t>SIH 7</t>
  </si>
  <si>
    <t xml:space="preserve">Un calendrier de la mise en conformité avec l’INS des logiciels et des flux applicatifs nécessitant la prise en compte de l'INS a-t-il été établi ? </t>
  </si>
  <si>
    <r>
      <rPr>
        <sz val="11"/>
        <color theme="1"/>
        <rFont val="Calibri"/>
        <scheme val="minor"/>
      </rPr>
      <t xml:space="preserve">Page </t>
    </r>
    <r>
      <rPr>
        <i/>
        <sz val="11"/>
        <color theme="1"/>
        <rFont val="Calibri"/>
        <scheme val="minor"/>
      </rPr>
      <t>Etapes de mise en oeuvre de l'INS</t>
    </r>
    <r>
      <rPr>
        <sz val="11"/>
        <color theme="1"/>
        <rFont val="Calibri"/>
        <scheme val="minor"/>
      </rPr>
      <t xml:space="preserve"> du site www.identito-na.fr</t>
    </r>
  </si>
  <si>
    <r>
      <t>Formaliser et tenir à jou</t>
    </r>
    <r>
      <rPr>
        <sz val="10"/>
        <color indexed="2"/>
        <rFont val="Calibri"/>
        <scheme val="minor"/>
      </rPr>
      <t>r un document</t>
    </r>
    <r>
      <rPr>
        <sz val="10"/>
        <color indexed="2"/>
        <rFont val="Calibri"/>
        <scheme val="minor"/>
      </rPr>
      <t xml:space="preserve"> permettant de suivre la mise à jour de l'ensemble des logiciels et des flux applicatifs concernés par l'implémentation de l'INS .</t>
    </r>
  </si>
  <si>
    <r>
      <t xml:space="preserve">Actualiser le </t>
    </r>
    <r>
      <rPr>
        <sz val="10"/>
        <color rgb="FF0070C0"/>
        <rFont val="Calibri"/>
        <scheme val="minor"/>
      </rPr>
      <t>document</t>
    </r>
    <r>
      <rPr>
        <sz val="10"/>
        <color rgb="FF00B050"/>
        <rFont val="Calibri"/>
        <scheme val="minor"/>
      </rPr>
      <t xml:space="preserve"> régulièrement.</t>
    </r>
  </si>
  <si>
    <t>SIH 8</t>
  </si>
  <si>
    <t>Est-ce tous les flux applicatifs nécessitant l'usage de l'INS ont fait l'objet d'un contrôle d'interface en termes de cohérence et de qualité des données transmises entre les applications et par rapport au référentiel unique d'identités de la structure ?</t>
  </si>
  <si>
    <t>Exi PP 12 RNIV
§ 3.2.2.1 RNIV 2</t>
  </si>
  <si>
    <r>
      <t>Identifier l'ensemble des outils dans lesquels des identités peuvent être créées ou modifiées. Vérifier leur capacité à intégrer l'INS et controler la cohérence de la transmission des données entre les différentes applications et le référentiel unique d'identités. Mettre à jour la cartographie des flux applicatifs</t>
    </r>
    <r>
      <rPr>
        <sz val="10"/>
        <color indexed="2"/>
        <rFont val="Calibri"/>
        <scheme val="minor"/>
      </rPr>
      <t>.</t>
    </r>
  </si>
  <si>
    <t>Contrôler la cohérence de la transmission des données entre les différentes applications gérant des identités numériques pour lesquels cela n'a pas encore été réalisé et mettre à jour la cartographie des flux applicatifs.</t>
  </si>
  <si>
    <t>SIH 9</t>
  </si>
  <si>
    <t>La structure a-t-elle effectivement commencé à utiliser l'INS pour identifier les usagers pris en charge ?</t>
  </si>
  <si>
    <t>Mettre en œuvre l'INS dès que possible</t>
  </si>
  <si>
    <t>Gestion de l'identité numérique des usagers</t>
  </si>
  <si>
    <t>GIN 1</t>
  </si>
  <si>
    <t>L'établissement a t-il formalisé l'organisation de l'identification des usagers pour chacun des points d'accueil identifiés (urgence, maternité, consultations, bureau d'accueil...) ?</t>
  </si>
  <si>
    <t>§ 3.2 RNIV 2</t>
  </si>
  <si>
    <t>Evaluer les risques relatifs aux conditions d'accueil des usagers dans chaque point d'entrée identifié en fonction des professionnels habilités à réaliser la création ou la modification des identités numériques, des possibilités pratiques de réaliser une identification en bonne et due forme (accueil en urgence, logiciel utilisé...) afin de sécuriser l'enregistrement des données par une organisation adéquate.</t>
  </si>
  <si>
    <t>Compléter l'évaluation des risques pour l'ensemble des points d'entrée identifiés, en fonction des professionnels habilités à réaliser la création ou la modification des identités numériques, des possibilités pratiques de réaliser une identification en bonne et due forme (accueil en urgence, logiciel utilisé...) afin de sécuriser l'enregistrement des données par une organisation adéquate.</t>
  </si>
  <si>
    <t>GIN 2</t>
  </si>
  <si>
    <t>Les personnels habilités à créer ou modifier des identités numériques sont-ils nommément identifiés (en heure ouvrable comme en période de permanence des soins) ?</t>
  </si>
  <si>
    <t>§ 2.4.3 et 2.4.4.3 RNIV 2</t>
  </si>
  <si>
    <t>Etablir et tenir à jour une liste nominative des professsionnels habilités à créer ou modifier des identités numériques, en lien avec le responsable des SI, en précisant les sites et les plages horaires où elles sont susceptibles d'intervenir. Il est important que ces professionnels soient alertés sur l'interdiction de fournir leur code d'accès personnel.</t>
  </si>
  <si>
    <t>Compléter et tenir à jour la liste nominative des professsionnels habilités à créer ou modifier des identités numériques, en lien avec le responsable des SI, en précisant les sites et les plages horaires où elles sont susceptibles d'intervenir. Il est important que ces professionnels soient alertés sur l'interdiction de fournir leur code d'accès personnel.</t>
  </si>
  <si>
    <t>Prévoir d'actualiser cette liste au fur et à mesure du turnover des professionnels concernés.</t>
  </si>
  <si>
    <t>GIN 3</t>
  </si>
  <si>
    <t>L'établissement a-t-il évalué les risques liés à l'existence de sites géographiques ou de plages horaires pendant laquelle, la création des identités numériques n'est pas réalisée par des professionnels dédiés à l'accueil administratif ?</t>
  </si>
  <si>
    <t>§ 3.1.3 RNIV 2</t>
  </si>
  <si>
    <t>Evaluer les risques et la pertinence de l'organisation actuelle qui autorise la création et/ou la modification d'identités numériques par des professionnels non dédiés sur des sites ou à des horaires particuliers, en fonction de leurs compétences dans ce domaine.</t>
  </si>
  <si>
    <t>S'assurer que les professionnels à qui sont confiées ces tâches bénéficient d'une formation continue dans ce domaine et que le turnover des personnels n'entraîne pas une dégradation de la qualité de l'identification numérique des usagers.</t>
  </si>
  <si>
    <t>S'assurer qu'aucune création d'identité n'est effectivement réalisée dans des lieux de soins par des professionnels non dédiés à cette fonction.</t>
  </si>
  <si>
    <t>GIN 4</t>
  </si>
  <si>
    <t>Est-ce que les obligations relatives à la recherche d'antériorité d'un enregistrement, avant toute création ou modification d'identité numérique, sont précisées et conformes aux règles fixées par le RNIV (utilisation de la date de naissance comme critère obligatoire, en première intention, et limitation à 3 du nombre de caractères du nom ou du prénom comme critère complémentaire si les résultats affichés avec cette dernière étaient trop nombreux) ?</t>
  </si>
  <si>
    <t>Exi SI 01 RNIV</t>
  </si>
  <si>
    <r>
      <t xml:space="preserve">Corriger les pratiques de recherche d'antériorité d'une identité numérique dans la base patient et actualiser la procédure </t>
    </r>
    <r>
      <rPr>
        <i/>
        <sz val="10"/>
        <color indexed="2"/>
        <rFont val="Calibri"/>
        <scheme val="minor"/>
      </rPr>
      <t>ad hoc</t>
    </r>
    <r>
      <rPr>
        <sz val="10"/>
        <color indexed="2"/>
        <rFont val="Calibri"/>
        <scheme val="minor"/>
      </rPr>
      <t xml:space="preserve"> pour que la recherche soit obligatoirement initiée par la saisie de la date de naissance, en conformité avec les exigences du RNIV. Au besoin, exiger de l'éditeur la mise à jour rapide de l'application avec cette exigence.</t>
    </r>
  </si>
  <si>
    <r>
      <t xml:space="preserve">Corriger les pratiques de recherche d'antériorité d'une identité numérique dans la base patient et actualiser la procédure </t>
    </r>
    <r>
      <rPr>
        <i/>
        <sz val="10"/>
        <color rgb="FF7030A0"/>
        <rFont val="Calibri"/>
        <scheme val="minor"/>
      </rPr>
      <t>ad hoc</t>
    </r>
    <r>
      <rPr>
        <sz val="10"/>
        <color rgb="FF7030A0"/>
        <rFont val="Calibri"/>
        <scheme val="minor"/>
      </rPr>
      <t xml:space="preserve"> pour que la recherche soit obligatoirement initiée par la saisie de la date de naissance, en conformité avec les exigences du RNIV. Au besoin, exiger de l'éditeur la mise à jour rapide de l'application avec cette exigence.</t>
    </r>
  </si>
  <si>
    <t>Evaluer la conformité des pratiques avec ces obligations.</t>
  </si>
  <si>
    <t>GIN 5</t>
  </si>
  <si>
    <t>Un titre d’identité à haut niveau de confiance est-il demandé à l'usager ou à son entourage dans tous les services assurant l'accueil administratif des patients ?</t>
  </si>
  <si>
    <t>Exi SI 10 RNIV
§ 3.3.3.2 RNIV 1</t>
  </si>
  <si>
    <t>Mettre à jour la procédure d'identification des usagers pour lister les dispositifs à haut niveau de confiance permettant de valider les identités numériques lorsque cela n'a pas encore été le cas. Prévoir de sensibiliser les professionnels chargés de l'accueil administratif et de réaliser des évaluations des pratiques dans les services concernés.</t>
  </si>
  <si>
    <t>Mettre à jour, la procédure d'identification des usagers pour lister les dispositifs à haut niveau de confiance permettant de valider les identités numériques lorsque cela n'a pas encore été le cas. Prévoir de sensibiliser les professionnels chargés de l'accueil et de réaliser des évaluations des pratiques dans les services concernés.</t>
  </si>
  <si>
    <t>Evaluer la conformité des pratiques.</t>
  </si>
  <si>
    <t>GIN 6</t>
  </si>
  <si>
    <t>La procédure de création d'une identité numérique prévoit-elle la saisie obligatoire de 5 traits stricts dans toutes les situations (informations incomplètes, anonymat…), en conformité avec le RNIV ?</t>
  </si>
  <si>
    <t>Exi PP 02 RNIV</t>
  </si>
  <si>
    <t>Mettre à jour, la procédure d'identification des usagers et former les professionnels assurant l'accueil et l'enregistrement des usagers pour qu'à minima toute création d'identité numérique, réelle ou fictive, utilise les 5 traits stricts suivants : nom de naissance, premier prénom de naissance, date de naissance, sexe et lieu de naissance. La procédure doit expliquer comment enregistrer les traits non connus (usager non identifiable, code INSEE de naissance non connu, anonymat...).</t>
  </si>
  <si>
    <t>Evaluer les connaissances des professionnels pour l'application de la procédure dans les situations où les informations sont incomplètes ou fictives.</t>
  </si>
  <si>
    <t>GIN 7</t>
  </si>
  <si>
    <t>Est-il requis de saisir l'ensemble des prénoms de naissance, lorsqu'ils sont connus, à la création ou la modification d'une identité numérique ?</t>
  </si>
  <si>
    <t>Exi PP 03 RNIV</t>
  </si>
  <si>
    <t>Mettre à jour la procédure d'identification des usagers pour rappeler aux professionnels assurant la création et la modification des identités numérique la nécessité de renseigner un maximum de traits stricts chaque fois que possible, que ce soit à partir des documents d'identité présentés ou des informations apportées par l'usager ou son entourage.</t>
  </si>
  <si>
    <t>GIN 8</t>
  </si>
  <si>
    <t xml:space="preserve">Est-il requis de saisir dans un champ intitulé "nom utilisé"  le nom que l'usager porte dans la vie courante s'il est différent de son nom de naissance ? </t>
  </si>
  <si>
    <t>Exi SI 05, Exi PP 04 et Exi PP 17 RNIV</t>
  </si>
  <si>
    <t>Mettre à jour la procédure d'identification des usagers pour préciser les modalités d'enregistrement du nom utilisé par l'usager dans la vie de tous les jours. Cet enregistrement est obligatoire lorsqu'il est différent du nom de naissance enregistré. La structure peut également choisir de rendre obligatoire le renseignement de ce champ même quand il est identique au nom de naissance.</t>
  </si>
  <si>
    <t>GIN 9</t>
  </si>
  <si>
    <t>Est-il requis de saisir dans un champ intitulé "prénom utilisé" le prénom que l'usager porte dans la vie courante s'il est différent de son premier prénom de naissance ?</t>
  </si>
  <si>
    <t>Exi SI 05, Exi PP 04 et Exi PP 18 RNIV</t>
  </si>
  <si>
    <t>Mettre à jour la procédure d'identification des usagers pour préciser les modalités d'enregistrement du prénom utilisé par l'usager dans la vie de tous les jours. Cet enregistrement est obligatoire lorsqu'il est différent du premier prénom de naissance enregistré. La structure peut également choisir de rendre obligatoire le renseignement de ce champ même quand il est identique au premier prénom de naissance.</t>
  </si>
  <si>
    <t>GIN 10</t>
  </si>
  <si>
    <t>L’identité numérique peut-elle être validée automatiquement au-delà d'un certain délai après sa création ?</t>
  </si>
  <si>
    <t>Exi PP 09 RNIV</t>
  </si>
  <si>
    <t>Mettre à jour la procédure d'identification des usagers pour interdire formellement la pratique de validation des identités numériques sans contrôle préalable des traits à partir d'un dispositif à haut niveau de confiance. Si la solution informatique propose la possibilité de "validation automatique" au bout d'un certain délai, il faut invalider cette option et signaler la situation à la CRIV.</t>
  </si>
  <si>
    <t>GIN 11</t>
  </si>
  <si>
    <t xml:space="preserve">Les modalités d'attribution des statuts d'une identité numérique sont-elles formalisées et connues ? </t>
  </si>
  <si>
    <t>Exi SI 07 RNIV
§ 3.2 et 3.4 RNIV 2</t>
  </si>
  <si>
    <t>Mettre à jour la procédure d'identification des usagers pour préciser les modalités d'attribution des différents statuts réglementaires de l'identité numérique, en fonction des possibilités offertes par le logiciel utilisé. S'assurer de la bonne appropriation des consignes par les professionnels concernés.</t>
  </si>
  <si>
    <t>S'assurer de l'appropriation des consignes par les professionnels concernés.</t>
  </si>
  <si>
    <t>GIN 12</t>
  </si>
  <si>
    <t xml:space="preserve">Les consignes relatives à l'utilisation des attributs d'une identité numérique sont-elles formalisées et connues ? </t>
  </si>
  <si>
    <t>§ 3.3.2 RNIV 1
§ 3.2.5, 3.2.6 et 3.4 RNIV 2</t>
  </si>
  <si>
    <t>Mettre à jour la procédure d'identification des usagers pour préciser les consignes d'utilisation des différents attributs pouvant être associés à une identité numérique, en fonction des possibilités offertes par le logiciel utilisé, de façon à signaler des risques particuliers (identités approchantes, suspicion de fraude...) ou la nature particulière de l'identité numérique (identité fictive). S'assurer de la bonne appropriation des consignes pa les professionnels concernés.</t>
  </si>
  <si>
    <t>Mettre à jour la procédure d'identification des usagers pour préciser les modalités d'attributions des différents attributs pouvant être associés à une identité numérique, en fonction des possibilités offertes par le logiciel utilisé, de façon à signaler des risques particuliers (identités approchantes, suspicion de fraude...) ou la nature particulière de l'identité numérique (identité fictive).</t>
  </si>
  <si>
    <t>Gestion des risques</t>
  </si>
  <si>
    <t>GDR 1</t>
  </si>
  <si>
    <r>
      <t xml:space="preserve">Une cartographie des risques </t>
    </r>
    <r>
      <rPr>
        <b/>
        <i/>
        <sz val="10"/>
        <color indexed="64"/>
        <rFont val="Calibri"/>
        <scheme val="minor"/>
      </rPr>
      <t>a priori</t>
    </r>
    <r>
      <rPr>
        <b/>
        <sz val="10"/>
        <rFont val="Calibri"/>
        <scheme val="minor"/>
      </rPr>
      <t xml:space="preserve"> est-elle formalisée pour recenser les situations dans lesquelles peuvent survenir des erreurs d’identification et identifier les barrières préventives à mettre en place ?</t>
    </r>
  </si>
  <si>
    <r>
      <rPr>
        <sz val="10"/>
        <color theme="1"/>
        <rFont val="Calibri"/>
        <scheme val="minor"/>
      </rPr>
      <t xml:space="preserve">§ 3.1.3 RNIV 2
Page </t>
    </r>
    <r>
      <rPr>
        <i/>
        <sz val="10"/>
        <color theme="1"/>
        <rFont val="Calibri"/>
        <scheme val="minor"/>
      </rPr>
      <t>Gestion des risques en identitovigilance</t>
    </r>
    <r>
      <rPr>
        <sz val="10"/>
        <color theme="1"/>
        <rFont val="Calibri"/>
        <scheme val="minor"/>
      </rPr>
      <t xml:space="preserve"> sur le site www.identito-na.fr</t>
    </r>
  </si>
  <si>
    <t>Recenser toutes les situations où une erreur d'identification peut survenir au cours de la prise en charge d'un usager, en évaluer la criticité en termes de fréquence et de gravité potentielle puis identifier les barrières préventives pouvant être mises en oeuvre. Formaliser ces différentes actions dans la cartographie des risques a priori de l'établissement.</t>
  </si>
  <si>
    <t>Actualiser la cartographie des risques en fonction des besoins (changement d'organisation, d'outil informatique…).</t>
  </si>
  <si>
    <t>GDR 2</t>
  </si>
  <si>
    <t>Le système de signalement des événements indésirables de l'établissement permet-il de déclarer de façon spécifique toute erreur ou difficulté relative à l'identification (primaire ou secondaire) d'un usager et d'alerter la cellule opérationnelle d'identitovigilance ?</t>
  </si>
  <si>
    <r>
      <rPr>
        <sz val="10"/>
        <color theme="1"/>
        <rFont val="Calibri"/>
        <scheme val="minor"/>
      </rPr>
      <t xml:space="preserve">§ 3.1.4 RNIV 2
Page </t>
    </r>
    <r>
      <rPr>
        <i/>
        <sz val="10"/>
        <color theme="1"/>
        <rFont val="Calibri"/>
        <scheme val="minor"/>
      </rPr>
      <t>Gestion des risques en identitovigilanc</t>
    </r>
    <r>
      <rPr>
        <sz val="10"/>
        <color theme="1"/>
        <rFont val="Calibri"/>
        <scheme val="minor"/>
      </rPr>
      <t>e sur le site www.identito-na.fr</t>
    </r>
  </si>
  <si>
    <t>Faire évoluer le système de signalement des événements indésirables de l'établissement pour que toute erreur ou difficulté relative à l'identification d'un usager puisse être spécifiquement déclarée quelles qu'en soient les circonstances, y compris quand elle est associée à un événement indésirable associé à une autre vigilance. S'assurer que les référents en identitovigilance sont dans la boucle d'information et de traitement de ce signalement.</t>
  </si>
  <si>
    <t>GDR 3</t>
  </si>
  <si>
    <t xml:space="preserve">L'établissement formalise-t-il les retours d’expériences (REX) ayant servi à analyser les facteurs contribuant aux événements indésirables associés à des anomalies d'identification ? </t>
  </si>
  <si>
    <r>
      <rPr>
        <sz val="10"/>
        <color theme="1"/>
        <rFont val="Calibri"/>
        <scheme val="minor"/>
      </rPr>
      <t xml:space="preserve">§ 3.1.4 RNIV 2
Page </t>
    </r>
    <r>
      <rPr>
        <i/>
        <sz val="10"/>
        <color theme="1"/>
        <rFont val="Calibri"/>
        <scheme val="minor"/>
      </rPr>
      <t>Gestion des risques en identitovigilanc</t>
    </r>
    <r>
      <rPr>
        <sz val="10"/>
        <color theme="1"/>
        <rFont val="Calibri"/>
        <scheme val="minor"/>
      </rPr>
      <t>e sur le site www.identito-na.fr
Référence HAS ou RREVA-NA</t>
    </r>
  </si>
  <si>
    <t>S'assurer que les erreurs d'identification signalées sont bien prises en compte par les référents en identitovigilance de la structure et qu'elles font l'objet d'une analyse systématique avec les parties prenantes. Formaliser les retours d'expériences et les actions d'amélioration. Partager ces REX pour sensibiliser l'ensemble des autres services et professionnels.</t>
  </si>
  <si>
    <t>S'assurer que l'ensemble des erreurs d'identification signalées font bien l'objet de retours d'expériences. Partager ces REX pour sensibiliser l'ensemble des autres services et professionnels.</t>
  </si>
  <si>
    <t>S'assurer que l'ensemble des REX font bien l'objet d'un partage pour sensibiliser l'ensemble des autres services et professionnels.</t>
  </si>
  <si>
    <t>GDR 4</t>
  </si>
  <si>
    <t>La CIV (ou équivalent) suit-elle la mise en œuvre effective des actions d'amélioration identifiées lors des REX ?</t>
  </si>
  <si>
    <t>§ 2.2.2.1 et 3.1.4 RNIV 2</t>
  </si>
  <si>
    <t>Désigner la cellule opérationnelle d'identitovigilance comme acteur principal chargé du traitement des erreurs d'identification et du suivi des actions d'amélioration à mettre en oeuvre.</t>
  </si>
  <si>
    <t>GDR 5</t>
  </si>
  <si>
    <t>Les modalités de recherche et de traitement des anomalies d'identification numérique (doublons, collisions…) sont-elles formalisées ?</t>
  </si>
  <si>
    <t>§ 3.2.2 RNIV 2</t>
  </si>
  <si>
    <t>Formaliser, sous le pilotage de la cellule d'identitovigilance, une ou plusieurs procédures qui précisent les conditions pratiques de recherche et de traitement des anomalies liées aux identités numériques en termes de professionnels autorisés, d'outils utilisés et de modalités opérationnelles permettant de sécuriser ces opérations.</t>
  </si>
  <si>
    <t>GDR 6</t>
  </si>
  <si>
    <t>Les actions préventives et correctives à adopter en cas de suspicion d'utilisation frauduleuse d'une identité sont-elles formalisées ?</t>
  </si>
  <si>
    <t>Reco ES 05 RNIV
§ 3.2.6 RNIV 2</t>
  </si>
  <si>
    <t>Anticiper la conduite à tenir pratique pour identifier une situation d'utilisation frauduleuse d'une identité par un usager afin d'éviter tout risque de collision et pour y remédier si nécessaire. Formaliser ces actions dans un document qualité exitant ou spécifique.</t>
  </si>
  <si>
    <t>GDR 7</t>
  </si>
  <si>
    <t>Existe-il des procédures conformes au RNIV relatives à la gestion des identités particulières (anonymat, identités approchantes, patient incapable de décliner son identité, accueil de victimes lors d’afflux massif...) ?</t>
  </si>
  <si>
    <t>§ 3.2.5 RNIV 2</t>
  </si>
  <si>
    <t>Formaliser la conduite à tenir pratique pour chacune des situations particulières d'identification potentiellement rencontrées par l'établissement : prise en charge dans le cadre de l'anonymat, gestion des identités sensibles, prévention des erreurs liées à des identités approchantes, création de l'identité d'un usager impossible à identifier, identification des victimes en situation de catastrophe...</t>
  </si>
  <si>
    <t>S'assurer que l'ensemble des procédures sont conformes aux règles du RNIV.</t>
  </si>
  <si>
    <t>GDR 8</t>
  </si>
  <si>
    <t>Existe-t-il une procédure sur la conduite à tenir en cas d’erreur d’attribution d’une INS à un usager, décrivant notamment les modalités de transmission de l’information à l’ensemble des professionnels destinataires de la mauvaise identité numérique ?</t>
  </si>
  <si>
    <t>Exi PP 14 RNIV</t>
  </si>
  <si>
    <t>Formaliser la conduite à tenir pratique en cas d'erreur d'attribution d'une INS, notamment lorsque cette identité numérique a été transmise à des acteurs externes, afin d'identifier et d'alerter l'ensemble des professionnels concernés. S'assurer que l'établissement garde une trace des actions réalisées et des retours relatifs à la prise en compte des informations transmises.</t>
  </si>
  <si>
    <t>GDR 9</t>
  </si>
  <si>
    <t>Est-il réalisé des actions de sensibilisation sur les risques liés aux erreurs d'identification et sur les mesures barrières à respecter auprès de l'ensemble des catégories de professionnels de l'établissement et de leurs correspondants (acteurs de santé externes, structures adressant des patients, transporteurs sanitaires...) ?</t>
  </si>
  <si>
    <t>Réaliser la sensibilisation de l'ensemble des professionnels ayant accès aux dossiers des usagers (informatique ou papier) sur les risques liés aux erreurs d'identification (primaire ou secondaire) et réaliser des évaluations de pratique pour vérifier l'appropriation des mesures barrières. Cette sensibilisation doit également concernés les structures et professionnels adressant des patients à l'établissement ou réalisant des actes au titre de sous-traitants. Elle doit également être étendue aux usagers eux-mêmes et à leurs représentants.</t>
  </si>
  <si>
    <t>Indicateurs</t>
  </si>
  <si>
    <t>IND 1</t>
  </si>
  <si>
    <t>L'instance opérationnelle d'identitovigilance suit-elle des indicateurs portant sur la qualité des identités numériques (exemples : taux d'identités provisoires, récupérées, validées, qualifiées) ?</t>
  </si>
  <si>
    <r>
      <t>Mettr</t>
    </r>
    <r>
      <rPr>
        <sz val="10"/>
        <color indexed="2"/>
        <rFont val="Calibri"/>
        <scheme val="minor"/>
      </rPr>
      <t>e en place et programmer le suivi (par mois, par trimestre...) d'indicateurs permettant d'évaluer le taux</t>
    </r>
    <r>
      <rPr>
        <sz val="10"/>
        <color indexed="2"/>
        <rFont val="Calibri"/>
        <scheme val="minor"/>
      </rPr>
      <t xml:space="preserve"> de chaque statut des identités numériques dans le cadre du déploiement de l'INS.</t>
    </r>
  </si>
  <si>
    <r>
      <t xml:space="preserve">Compléter les indicateurs permettant d'évaluer </t>
    </r>
    <r>
      <rPr>
        <sz val="10"/>
        <color rgb="FF0070C0"/>
        <rFont val="Calibri"/>
        <scheme val="minor"/>
      </rPr>
      <t>le taux</t>
    </r>
    <r>
      <rPr>
        <sz val="10"/>
        <color rgb="FF7030A0"/>
        <rFont val="Calibri"/>
        <scheme val="minor"/>
      </rPr>
      <t xml:space="preserve"> de chaque statut des identités numériques dans le cadre du déploiement de l'INS et en programmer le suivi (par mois, par trimestre...).</t>
    </r>
  </si>
  <si>
    <t>IND 2</t>
  </si>
  <si>
    <t>L'instance opérationnelle d'identitovigilance suit-elle des indicateurs en lien avec les erreurs liées à la création ou la modification des identités numériques (exemples : taux de doublons potentiels, taux d'erreurs d'identification détectées par site d'accueil, taux de modification après signalement d'erreur...) ?</t>
  </si>
  <si>
    <t>Mettre en place et programmer le suivi (par mois, par trimestre...) d'indicateurs permettant d'évaluer les erreurs liées à la création ou la modification des identités numériques ainsi que le traitement apporté à ces erreurs.</t>
  </si>
  <si>
    <t>Compléter les indicateurs permettant de suivre les erreurs liées à la création ou la modification des identités numériques ainsi que le traitement apporté à ces erreurs et en programmer le suivi (par mois, par trimestre...).</t>
  </si>
  <si>
    <t>IND 3</t>
  </si>
  <si>
    <t xml:space="preserve">L'instance opérationnelle d'identitovigilance suit-elle des indicateurs en lien avec la gestion des événements indésirables (exemples : taux d'événements indésirables déclarés en lien avec une erreur d'identification primaire, taux d'événements indésirables déclarés en lien avec une erreur d'identification...) ? </t>
  </si>
  <si>
    <t>RNIV 2 (§ 2.5)
Modèle de charte d'identitovigilance NA (§ 5.5)</t>
  </si>
  <si>
    <t>Mettre en place et programmer le suivi d'indicateurs (par mois, par trimestre...) en lien avec la déclaration d'événements indésirables liés à des erreurs d'identification (primaire, secondaire) et le traitement apporté à ces signalements.</t>
  </si>
  <si>
    <t>Compléter les indicateurs permettant de suivre les signalements d'erreurs d'identification (primaire, secondaire) et le traitement apporté à ces signalements et en programmer le suivi (par mois, par trimestre...).</t>
  </si>
  <si>
    <t>IND 4</t>
  </si>
  <si>
    <t>L'établissement évalue-t-il le taux de documents de santé référencés par l'INS, notamment lorsque ceux-ci font l'objet d'une transmission à un acteur externe à la structure ?</t>
  </si>
  <si>
    <t>Mettre en place un indicateur pour évaluer le nombre de documents de santé référencés par l'INS des usagers qui ont une identité numérique qualifiée.</t>
  </si>
  <si>
    <t>IND 5</t>
  </si>
  <si>
    <t>L'établissement suit-il des indicateurs relatifs à la formation des professionnels à l'identitovigilance, par catégorie de professionnels (Exemples : taux de médecins formés aux bonnes pratiques d'identification secondaire au cours des 3 dernières années, taux des professionnels administratifs de l'accueil ayant bénéficié d'une formation à l'identitovigilance au cours des 12 derniers mois...) ?</t>
  </si>
  <si>
    <t>Mettre en place des indicateurs pour suivre les différents types de professionnels de l'établissement ayant bénéficié d'une formation aux bonnes pratiques d'identification qui les concernent.</t>
  </si>
  <si>
    <t>Compléter les indicateurs de suivi de la formation aux bonnes pratiques d'identification pour distinguer les résultats par type de professionnels.</t>
  </si>
  <si>
    <t>III. Suivi des résultats de l'établissement</t>
  </si>
  <si>
    <t>O</t>
  </si>
  <si>
    <t>N</t>
  </si>
  <si>
    <t>EP</t>
  </si>
  <si>
    <t>NR</t>
  </si>
  <si>
    <t>Résultats</t>
  </si>
  <si>
    <t>I. Organisation</t>
  </si>
  <si>
    <t>/100</t>
  </si>
  <si>
    <t>II. SIH</t>
  </si>
  <si>
    <t>III. Identification</t>
  </si>
  <si>
    <t>IV. GDR</t>
  </si>
  <si>
    <t>V. Indicateurs</t>
  </si>
  <si>
    <t xml:space="preserve">NB : Chaque question du thème est notée 2 si la réponse est "Oui", 1 si la réponse est "En partie" et 0 si la réponse est "Non". 
Les réponses vides sont considérées comme "Non" ; les réponses Sans objet ne sont pas prises en compte dans le calcul). 
Le score est ramené à 100 pour l'ensemble des questions comptabilisées. </t>
  </si>
  <si>
    <t>Score global de maturité des organisations</t>
  </si>
  <si>
    <t>A = Utilisation de l'INS en routine et absence de résultat &lt; 80</t>
  </si>
  <si>
    <t>B = Utilisation de l'INS en routine, moyenne des résultats &gt; 60 et absence de résultat &lt; 50</t>
  </si>
  <si>
    <t>C = Autres (ni A, ni B, ni D)</t>
  </si>
  <si>
    <t>D = Moyenne des résultats &lt; 50</t>
  </si>
  <si>
    <t>Résultat</t>
  </si>
  <si>
    <t>Objectif*</t>
  </si>
  <si>
    <t>IV. Récapitulatif des documents à produire ou à mettre à jour</t>
  </si>
  <si>
    <t>Cet onglet récapitule les documents de base relatifs à l'identitovigilance et à la sécurité du système d'information que chaque structure doit produire et mettre à jour régulièrement. Il ne s'agit en aucun cas d'une liste exhaustive. Des documents complémentaires à ceux listés pourront être réalisés par les structures en fonction de leurs activités, populations accueillies, organisations,...</t>
  </si>
  <si>
    <t>IV.1</t>
  </si>
  <si>
    <t>Politique qualité</t>
  </si>
  <si>
    <t>Les bonnes pratiques d'identification des usagers font intégralement partie des domaines concernés par la politique d'amélioration continue de la qualité et sécurité de la structure. La politique menée dans ce domaine est à préciser dans la charte d'identitovigilance (cf. IV.2).</t>
  </si>
  <si>
    <t>IV.2</t>
  </si>
  <si>
    <t>Charte d'identitovigilance</t>
  </si>
  <si>
    <t>La charte d'identitovigilance est un document qui a pour objet de formaliser la politique de la structure de santé en matière d’identification des usagers pris en charge. Elle a pour objet de définir le périmètre et les conditions d’enregistrement, d’utilisation et de sécurisation des données d’identité ainsi que  l’information des parties prenantes. En Nouvelle-Aquitaine, elle doit être rédigée sur le modèle préétabli validé par les instances de gouvernance de l'identitovigilance.</t>
  </si>
  <si>
    <t>IV.3</t>
  </si>
  <si>
    <t>Conduites à tenir pratiques</t>
  </si>
  <si>
    <t>L'établissement met en place un certain nombre de documents opérationnels (protocoles, procédures, modes opératoires), cités dans la charte d'identitovigilance, qui précisent les bonnes pratiques à observer dans le cadre de la prévention des risques d'identification et de la gestion des événements indésirables liés à des erreurs d'identification. Exemples :</t>
  </si>
  <si>
    <t>Création et de modification d'une identité numérique, incluant la recherche de l'antériorité d'un enregistrement, dans les différents points d'accueil de la structure et avec les différentes applications utilisées</t>
  </si>
  <si>
    <t>Récupération et vérification de l'identité nationale de santé</t>
  </si>
  <si>
    <t xml:space="preserve">Gestion des identités particulières (anonymat, patient incapable de décliner son identité, identités sensibles, accueil de victimes lors d’afflux massif, suspicion d'utilisation frauduleuse d'une identité...) </t>
  </si>
  <si>
    <t>Modalités de signalement et de traitement des anomalies relatives à l’identité</t>
  </si>
  <si>
    <t>Conduite à tenir en cas d’erreur d’attribution d’un matricule INS à un usager et de sa transmission à un acteur externe</t>
  </si>
  <si>
    <t>Evaluation de la qualité des identités numériques et gestion des anomalies (doublons, collision…)</t>
  </si>
  <si>
    <t>IV.4</t>
  </si>
  <si>
    <r>
      <t xml:space="preserve">Cartographie des risques </t>
    </r>
    <r>
      <rPr>
        <b/>
        <i/>
        <sz val="11"/>
        <color theme="0"/>
        <rFont val="Segoe Print"/>
      </rPr>
      <t xml:space="preserve">a priori </t>
    </r>
  </si>
  <si>
    <t>Recensement, catégorisation et évaluation de la criticité des situations identifiées de risque d’erreurs d’identification qui précise les mesures à mettre en œuvre pour les prévenir. Ces mesures sont à décliner dans des procédures (cf. IV.3) ou faire l'objet d'actions de sensibilisation et de formation.</t>
  </si>
  <si>
    <t>IV.5</t>
  </si>
  <si>
    <t xml:space="preserve">Compte-rendu des retours d’expériences (REX) </t>
  </si>
  <si>
    <t>Chaque erreur d'identification (ou ensemble de situations de même nature) doit faire l'objet d'une analyse approfondie des causes selon les modalités de gestion des risques précisées par la Haute autorité de santé (HAS). Chaque REX doit être réalisé de façon collective, faire l'objet d'un compte-rendu formalisé et, si possible, d'un partage de l'expérience auprès d'autres acteurs concernés (internes et externes).</t>
  </si>
  <si>
    <t>IV.6</t>
  </si>
  <si>
    <t>Documentation relative au système d'information</t>
  </si>
  <si>
    <t>L'établissement doit tenir un certain nombre de documents relatifs à la gestion des accès au système d'information ainsi qu'aux droits d'accès et de rectification prévus par la règlementation. Exemples :</t>
  </si>
  <si>
    <t>Matrice des doits ouverts en fonction de la qualification des professionnels</t>
  </si>
  <si>
    <t>Liste des professionnels disposant de droits d'accès</t>
  </si>
  <si>
    <t>Gestion des accès "bris de glace"</t>
  </si>
  <si>
    <t>Cartographie des applications, interfaces et flux du système d'information</t>
  </si>
  <si>
    <t>Gestion des rapprochements d'identités entre doamines d'identification différents</t>
  </si>
  <si>
    <t>IV.7</t>
  </si>
  <si>
    <t>Information et formation</t>
  </si>
  <si>
    <t>L'établissement doit établir la listes des actions à conduire en matière de politique de communication et de formation et garder la trace de celles qui ont été effectivement menées. Exemples :</t>
  </si>
  <si>
    <t>Plan de formation des professionnels de l'établissement en matière d'identitovigilance</t>
  </si>
  <si>
    <t>Modalités d'information des usagers</t>
  </si>
  <si>
    <t>Actions de communication réalisées auprès des correspondants externes</t>
  </si>
  <si>
    <t>IV.8</t>
  </si>
  <si>
    <t>Liste, périodicité et résultats des indicateurs suivi par l'établissement en matière de bonne pratique d'identification.</t>
  </si>
  <si>
    <t>IV.9</t>
  </si>
  <si>
    <t xml:space="preserve">Rapports d’activité </t>
  </si>
  <si>
    <t>La cellule opérationnelle d'identitovigilance doit établir un rapport annuel d'activité. Ces comptes-rendus sont à mettre à la disposition de la cellule régionale d'identitovigilance et présentés aux experts-visiteurs de la HAS dans le cadre de la certification des établissements de santé.</t>
  </si>
  <si>
    <t>III.2. Scores relatifs à l'autoévaluation</t>
  </si>
  <si>
    <t>* L'objectif est personnalisable par chaque ES, en conformité avec la FIP 20 du 3RIV</t>
  </si>
  <si>
    <t>III.1. Résultats des indicateurs publiés par le 3RIV sur la FIP 20</t>
  </si>
  <si>
    <t>https://www.identito-na.fr/node/447</t>
  </si>
  <si>
    <t>IN-QUA : Taux d'identités qualifiées de la file active</t>
  </si>
  <si>
    <t>IN-VAL : Taux d'identités validées de la file active</t>
  </si>
  <si>
    <t>IN-REF : Taux de référencement des doc. avec l'INS</t>
  </si>
  <si>
    <t>Autre indicateur possible :  Taux d'identités provisoires</t>
  </si>
  <si>
    <t>Autre indicateur possible : Taux d'identités récupérées</t>
  </si>
  <si>
    <r>
      <rPr>
        <sz val="10"/>
        <color rgb="FFC00000"/>
        <rFont val="Calibri"/>
        <family val="2"/>
      </rPr>
      <t>≥</t>
    </r>
    <r>
      <rPr>
        <i/>
        <sz val="10"/>
        <color rgb="FFC00000"/>
        <rFont val="Calibri"/>
        <scheme val="minor"/>
      </rPr>
      <t>80%</t>
    </r>
  </si>
  <si>
    <r>
      <rPr>
        <sz val="10"/>
        <color rgb="FFC00000"/>
        <rFont val="Calibri"/>
        <family val="2"/>
      </rPr>
      <t>≤</t>
    </r>
    <r>
      <rPr>
        <i/>
        <sz val="10"/>
        <color rgb="FFC00000"/>
        <rFont val="Calibri"/>
        <family val="2"/>
        <scheme val="minor"/>
      </rPr>
      <t>20%</t>
    </r>
  </si>
  <si>
    <t>RNIV 2 (§ 2.5)
Indicateurs du 3RIV (FIP 20)</t>
  </si>
  <si>
    <t>RNIV 2 (§ 2.5)
Modèle de charte d'identitovigilance NA (§ 5.5)
Indicateurs 3RIV (FIP20)</t>
  </si>
  <si>
    <t>Modèle de charte d'identitovigilance NA (§ 5.5)
Indicateur 3RIV (FIP 20)</t>
  </si>
  <si>
    <t>II. Questionnaire d'évaluation et actions d'amélioration à conduire</t>
  </si>
  <si>
    <t>&lt;5%**</t>
  </si>
  <si>
    <t>** L'analyse des identités restant au statut "Validé" permet de retrouver celles liées à des discordances, au fait que le patient n'a pas d'INS ou bien celles pour lesquelle l'appel à l'INSi n'a pas été effectué, donc votre marge de progression vers un pourcentage plus important d'identités qualifiées.</t>
  </si>
  <si>
    <t>Version 3
mars 2023</t>
  </si>
  <si>
    <r>
      <t xml:space="preserve">Le présent questionnaire a pour objet d'aider chaque ES de Nouvelle-Aquitaine à réaliser un </t>
    </r>
    <r>
      <rPr>
        <b/>
        <sz val="12"/>
        <color theme="1" tint="4.9989318521683403E-2"/>
        <rFont val="Calibri"/>
        <scheme val="minor"/>
      </rPr>
      <t>état des lieux</t>
    </r>
    <r>
      <rPr>
        <sz val="12"/>
        <color theme="1" tint="4.9989318521683403E-2"/>
        <rFont val="Calibri"/>
        <scheme val="minor"/>
      </rPr>
      <t xml:space="preserve"> des conditions permettant l'emploi sécurisé de l'INS par les professionnels de la structure et de disposer d’une liste</t>
    </r>
    <r>
      <rPr>
        <b/>
        <sz val="12"/>
        <color theme="1" tint="4.9989318521683403E-2"/>
        <rFont val="Calibri"/>
        <scheme val="minor"/>
      </rPr>
      <t xml:space="preserve"> d’actions</t>
    </r>
    <r>
      <rPr>
        <sz val="12"/>
        <color theme="1" tint="4.9989318521683403E-2"/>
        <rFont val="Calibri"/>
        <scheme val="minor"/>
      </rPr>
      <t xml:space="preserve"> d'amélioration à mettre en oeuvre, selon des priorités à définir localement, afin de déployer les bonnes pratiques d'identification en conformité avec la réglementation.  
La mise à jour régulière de ce questionnaire permettra au</t>
    </r>
    <r>
      <rPr>
        <sz val="12"/>
        <color theme="1"/>
        <rFont val="Calibri"/>
        <scheme val="minor"/>
      </rPr>
      <t xml:space="preserve">x référents désignés </t>
    </r>
    <r>
      <rPr>
        <sz val="12"/>
        <color theme="1" tint="4.9989318521683403E-2"/>
        <rFont val="Calibri"/>
        <scheme val="minor"/>
      </rPr>
      <t xml:space="preserve">d'effectuer le </t>
    </r>
    <r>
      <rPr>
        <b/>
        <sz val="12"/>
        <color theme="1" tint="4.9989318521683403E-2"/>
        <rFont val="Calibri"/>
        <scheme val="minor"/>
      </rPr>
      <t>suivi</t>
    </r>
    <r>
      <rPr>
        <sz val="12"/>
        <color theme="1" tint="4.9989318521683403E-2"/>
        <rFont val="Calibri"/>
        <scheme val="minor"/>
      </rPr>
      <t xml:space="preserve"> de l'avancée effective du projet.</t>
    </r>
  </si>
  <si>
    <r>
      <t>Un bilan régulier des résultats et des difficultés rencontrées sera demandé par les instances régionales de gouvernance de l'identitovigilance, sur la base de ce questionnaire, afin de suivre les conditions de déploiement de l'INS et d'adapter l'accompagnement régional en conséquence. Le Comité régional de pilotage de l'identification numérique en santé (CORPINS) a validé une évaluation annuelle</t>
    </r>
    <r>
      <rPr>
        <sz val="12"/>
        <color theme="1" tint="4.9989318521683403E-2"/>
        <rFont val="Calibri"/>
        <scheme val="minor"/>
      </rPr>
      <t>. (cf. onglet III. Résultats).</t>
    </r>
  </si>
  <si>
    <r>
      <t>Renseigner les éléments de contexte dans l'onglet</t>
    </r>
    <r>
      <rPr>
        <b/>
        <sz val="12"/>
        <color theme="1" tint="4.9989318521683403E-2"/>
        <rFont val="Calibri"/>
        <scheme val="minor"/>
      </rPr>
      <t xml:space="preserve"> </t>
    </r>
    <r>
      <rPr>
        <b/>
        <i/>
        <sz val="12"/>
        <color theme="1" tint="4.9989318521683403E-2"/>
        <rFont val="Calibri"/>
        <scheme val="minor"/>
      </rPr>
      <t>I. Prérequis</t>
    </r>
    <r>
      <rPr>
        <i/>
        <sz val="12"/>
        <color theme="1" tint="4.9989318521683403E-2"/>
        <rFont val="Calibri"/>
        <scheme val="minor"/>
      </rPr>
      <t xml:space="preserve"> </t>
    </r>
    <r>
      <rPr>
        <sz val="12"/>
        <color theme="1" tint="4.9989318521683403E-2"/>
        <rFont val="Calibri"/>
        <scheme val="minor"/>
      </rPr>
      <t xml:space="preserve">puis, pour </t>
    </r>
    <r>
      <rPr>
        <u/>
        <sz val="12"/>
        <color theme="1" tint="4.9989318521683403E-2"/>
        <rFont val="Calibri"/>
        <family val="2"/>
        <scheme val="minor"/>
      </rPr>
      <t>chaque question</t>
    </r>
    <r>
      <rPr>
        <sz val="12"/>
        <color theme="1" tint="4.9989318521683403E-2"/>
        <rFont val="Calibri"/>
        <scheme val="minor"/>
      </rPr>
      <t xml:space="preserve"> de l'onglet </t>
    </r>
    <r>
      <rPr>
        <b/>
        <i/>
        <sz val="12"/>
        <color theme="1" tint="4.9989318521683403E-2"/>
        <rFont val="Calibri"/>
        <scheme val="minor"/>
      </rPr>
      <t>II. Questionnaire</t>
    </r>
    <r>
      <rPr>
        <sz val="12"/>
        <color theme="1" tint="4.9989318521683403E-2"/>
        <rFont val="Calibri"/>
        <scheme val="minor"/>
      </rPr>
      <t xml:space="preserve">, indiquer la situation de l'établissement à la date de l'évaluation (à préciser en haut à droite) en utilisant le menu déroulant dans la colonne </t>
    </r>
    <r>
      <rPr>
        <i/>
        <sz val="12"/>
        <color theme="1" tint="4.9989318521683403E-2"/>
        <rFont val="Calibri"/>
        <scheme val="minor"/>
      </rPr>
      <t>Réponse</t>
    </r>
    <r>
      <rPr>
        <sz val="12"/>
        <color theme="1" tint="4.9989318521683403E-2"/>
        <rFont val="Calibri"/>
        <scheme val="minor"/>
      </rPr>
      <t>. Les actions à conduire s'affichent automatiquement en fonction de la réponse. Les autres colonnes sur fond bleu (</t>
    </r>
    <r>
      <rPr>
        <i/>
        <sz val="12"/>
        <color theme="1" tint="4.9989318521683403E-2"/>
        <rFont val="Calibri"/>
        <scheme val="minor"/>
      </rPr>
      <t>Priorités</t>
    </r>
    <r>
      <rPr>
        <sz val="12"/>
        <color theme="1" tint="4.9989318521683403E-2"/>
        <rFont val="Calibri"/>
        <scheme val="minor"/>
      </rPr>
      <t xml:space="preserve">, </t>
    </r>
    <r>
      <rPr>
        <i/>
        <sz val="12"/>
        <color theme="1" tint="4.9989318521683403E-2"/>
        <rFont val="Calibri"/>
        <scheme val="minor"/>
      </rPr>
      <t>Etat</t>
    </r>
    <r>
      <rPr>
        <sz val="12"/>
        <color theme="1" tint="4.9989318521683403E-2"/>
        <rFont val="Calibri"/>
        <scheme val="minor"/>
      </rPr>
      <t xml:space="preserve">, </t>
    </r>
    <r>
      <rPr>
        <i/>
        <sz val="12"/>
        <color theme="1" tint="4.9989318521683403E-2"/>
        <rFont val="Calibri"/>
        <scheme val="minor"/>
      </rPr>
      <t>Dates limites</t>
    </r>
    <r>
      <rPr>
        <sz val="12"/>
        <color theme="1" tint="4.9989318521683403E-2"/>
        <rFont val="Calibri"/>
        <scheme val="minor"/>
      </rPr>
      <t xml:space="preserve">) sont à utiliser pour compléter le renseignement des actions à conduire en interne.
L'onglet </t>
    </r>
    <r>
      <rPr>
        <b/>
        <i/>
        <sz val="12"/>
        <color theme="1" tint="4.9989318521683403E-2"/>
        <rFont val="Calibri"/>
        <scheme val="minor"/>
      </rPr>
      <t xml:space="preserve">III. </t>
    </r>
    <r>
      <rPr>
        <b/>
        <i/>
        <sz val="12"/>
        <color rgb="FFFF0000"/>
        <rFont val="Calibri"/>
        <family val="2"/>
        <scheme val="minor"/>
      </rPr>
      <t>Vous devez saisir tout ou partie des indicateurs d'identitovigilance (publiés par le 3RIV).</t>
    </r>
    <r>
      <rPr>
        <i/>
        <sz val="12"/>
        <rFont val="Calibri"/>
        <family val="2"/>
        <scheme val="minor"/>
      </rPr>
      <t xml:space="preserve"> </t>
    </r>
    <r>
      <rPr>
        <sz val="12"/>
        <rFont val="Calibri"/>
        <family val="2"/>
        <scheme val="minor"/>
      </rPr>
      <t>D'autre part, cet onglet</t>
    </r>
    <r>
      <rPr>
        <sz val="12"/>
        <color theme="1" tint="4.9989318521683403E-2"/>
        <rFont val="Calibri"/>
        <scheme val="minor"/>
      </rPr>
      <t xml:space="preserve"> fournit une </t>
    </r>
    <r>
      <rPr>
        <u/>
        <sz val="12"/>
        <color theme="1" tint="4.9989318521683403E-2"/>
        <rFont val="Calibri"/>
        <family val="2"/>
        <scheme val="minor"/>
      </rPr>
      <t>synthèse de l'évaluation</t>
    </r>
    <r>
      <rPr>
        <sz val="12"/>
        <color theme="1" tint="4.9989318521683403E-2"/>
        <rFont val="Calibri"/>
        <scheme val="minor"/>
      </rPr>
      <t xml:space="preserve"> sous la forme de </t>
    </r>
    <r>
      <rPr>
        <u/>
        <sz val="12"/>
        <color theme="1" tint="4.9989318521683403E-2"/>
        <rFont val="Calibri"/>
        <family val="2"/>
        <scheme val="minor"/>
      </rPr>
      <t>notes</t>
    </r>
    <r>
      <rPr>
        <sz val="12"/>
        <color theme="1" tint="4.9989318521683403E-2"/>
        <rFont val="Calibri"/>
        <scheme val="minor"/>
      </rPr>
      <t xml:space="preserve"> évaluant la conformité par rapport aux attendus du questionnaire. L'objectif est d'atteindre 100 pour chacun des thèmes, ce qui n'est possible qu'après avoir commencé à utiliser effectivement l'INS. Un </t>
    </r>
    <r>
      <rPr>
        <u/>
        <sz val="12"/>
        <color theme="1" tint="4.9989318521683403E-2"/>
        <rFont val="Calibri"/>
        <family val="2"/>
        <scheme val="minor"/>
      </rPr>
      <t>score global</t>
    </r>
    <r>
      <rPr>
        <sz val="12"/>
        <color theme="1" tint="4.9989318521683403E-2"/>
        <rFont val="Calibri"/>
        <scheme val="minor"/>
      </rPr>
      <t xml:space="preserve">  évaluant la maturité des organisations, coté de A à D, complète cet onglet depuis la version 2.
Chaque utilisation du questionnaire pour une nouvelle évaluation devra faire l'objet d'un enregistrement séparé pour garder la trace des résultats précédents.</t>
    </r>
  </si>
  <si>
    <r>
      <t>C'est un état des lieux, à date,</t>
    </r>
    <r>
      <rPr>
        <i/>
        <sz val="10"/>
        <color theme="8" tint="-0.499984740745262"/>
        <rFont val="Calibri"/>
        <scheme val="minor"/>
      </rPr>
      <t xml:space="preserve"> sur les applications logicielles déployées traitant des informations de santé. 
</t>
    </r>
    <r>
      <rPr>
        <i/>
        <u/>
        <sz val="10"/>
        <color theme="8" tint="-0.499984740745262"/>
        <rFont val="Calibri"/>
        <scheme val="minor"/>
      </rPr>
      <t>Remarque</t>
    </r>
    <r>
      <rPr>
        <i/>
        <sz val="10"/>
        <color theme="8" tint="-0.499984740745262"/>
        <rFont val="Calibri"/>
        <scheme val="minor"/>
      </rPr>
      <t xml:space="preserve"> : la compatibilité INS signifie que l'application est capable de gérer l'ensemble des traits stricts liés à l'INS (+ l'appel INSi pour le référentiel d'identités). La compatibilité RNIV porte sur toutes les autres parties du guide d'implémentation. D'autres applications gérant des informations personnelles des usagers peuvent y apparaître.</t>
    </r>
  </si>
  <si>
    <r>
      <rPr>
        <b/>
        <sz val="18"/>
        <color theme="0"/>
        <rFont val="Segoe Print"/>
      </rPr>
      <t xml:space="preserve"> EVALUATION de la MISE en PLACE des BONNES PRATIQUES d'IDENTIFICATIONdans les ETABLISSEMENTS DE SANTE - 2024</t>
    </r>
    <r>
      <rPr>
        <b/>
        <sz val="16"/>
        <color theme="0"/>
        <rFont val="Segoe Print"/>
      </rPr>
      <t xml:space="preserve">
Mode d'emploi</t>
    </r>
  </si>
  <si>
    <t xml:space="preserve">    Nom et Prénom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</si>
</sst>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_-;\-* #,##0.00_-;_-* &quot;-&quot;??_-;_-@_-"/>
    <numFmt numFmtId="165" formatCode="dd/mm/yy;@"/>
    <numFmt numFmtId="166" formatCode="_-* #,##0_-;\-* #,##0_-;_-* &quot;-&quot;??_-;_-@_-"/>
  </numFmts>
  <fonts count="78">
    <font>
      <sz val="11"/>
      <color theme="1"/>
      <name val="Calibri"/>
      <scheme val="minor"/>
    </font>
    <font>
      <u/>
      <sz val="11"/>
      <color theme="10"/>
      <name val="Calibri"/>
      <scheme val="minor"/>
    </font>
    <font>
      <u/>
      <sz val="12"/>
      <color theme="10"/>
      <name val="Calibri"/>
      <scheme val="minor"/>
    </font>
    <font>
      <sz val="12"/>
      <color theme="1"/>
      <name val="Calibri"/>
      <scheme val="minor"/>
    </font>
    <font>
      <b/>
      <sz val="16"/>
      <color theme="0"/>
      <name val="Segoe Print"/>
    </font>
    <font>
      <sz val="9"/>
      <color theme="1"/>
      <name val="Calibri"/>
      <scheme val="minor"/>
    </font>
    <font>
      <b/>
      <sz val="12"/>
      <color theme="0"/>
      <name val="Calibri"/>
      <scheme val="minor"/>
    </font>
    <font>
      <sz val="12"/>
      <color theme="1" tint="4.9989318521683403E-2"/>
      <name val="Calibri"/>
      <scheme val="minor"/>
    </font>
    <font>
      <b/>
      <i/>
      <sz val="12"/>
      <color rgb="FFC00000"/>
      <name val="Calibri"/>
      <scheme val="minor"/>
    </font>
    <font>
      <i/>
      <sz val="11"/>
      <color theme="1"/>
      <name val="Calibri"/>
      <scheme val="minor"/>
    </font>
    <font>
      <sz val="10"/>
      <color theme="1"/>
      <name val="Calibri"/>
      <scheme val="minor"/>
    </font>
    <font>
      <sz val="11"/>
      <color theme="9" tint="-0.249977111117893"/>
      <name val="Calibri"/>
      <scheme val="minor"/>
    </font>
    <font>
      <b/>
      <sz val="12"/>
      <color theme="0"/>
      <name val="Segoe Print"/>
    </font>
    <font>
      <sz val="9"/>
      <color theme="9" tint="-0.249977111117893"/>
      <name val="Calibri"/>
      <scheme val="minor"/>
    </font>
    <font>
      <b/>
      <sz val="11"/>
      <color theme="0"/>
      <name val="Calibri"/>
      <scheme val="minor"/>
    </font>
    <font>
      <sz val="11"/>
      <color theme="0"/>
      <name val="Calibri"/>
      <scheme val="minor"/>
    </font>
    <font>
      <b/>
      <sz val="11"/>
      <color theme="0"/>
      <name val="Segoe Print"/>
    </font>
    <font>
      <b/>
      <sz val="10"/>
      <color theme="1"/>
      <name val="Calibri"/>
      <scheme val="minor"/>
    </font>
    <font>
      <i/>
      <sz val="10"/>
      <color theme="8" tint="-0.499984740745262"/>
      <name val="Calibri"/>
      <scheme val="minor"/>
    </font>
    <font>
      <sz val="11"/>
      <name val="Calibri"/>
      <scheme val="minor"/>
    </font>
    <font>
      <i/>
      <sz val="10"/>
      <color theme="1"/>
      <name val="Calibri"/>
      <scheme val="minor"/>
    </font>
    <font>
      <b/>
      <sz val="10"/>
      <color theme="0"/>
      <name val="Calibri"/>
      <scheme val="minor"/>
    </font>
    <font>
      <u/>
      <sz val="11"/>
      <color theme="10"/>
      <name val="Calibri"/>
    </font>
    <font>
      <i/>
      <sz val="10"/>
      <name val="Calibri"/>
    </font>
    <font>
      <sz val="10"/>
      <color indexed="2"/>
      <name val="Calibri"/>
      <scheme val="minor"/>
    </font>
    <font>
      <sz val="10"/>
      <color rgb="FF7030A0"/>
      <name val="Calibri"/>
      <scheme val="minor"/>
    </font>
    <font>
      <sz val="10"/>
      <color rgb="FF00B050"/>
      <name val="Calibri"/>
      <scheme val="minor"/>
    </font>
    <font>
      <b/>
      <sz val="10"/>
      <name val="Calibri"/>
      <scheme val="minor"/>
    </font>
    <font>
      <b/>
      <sz val="9"/>
      <color indexed="2"/>
      <name val="Segoe Print"/>
    </font>
    <font>
      <b/>
      <sz val="9"/>
      <color rgb="FF7030A0"/>
      <name val="Segoe Print"/>
    </font>
    <font>
      <sz val="11"/>
      <color rgb="FF00B050"/>
      <name val="Calibri"/>
      <scheme val="minor"/>
    </font>
    <font>
      <sz val="11"/>
      <color indexed="2"/>
      <name val="Calibri"/>
      <scheme val="minor"/>
    </font>
    <font>
      <sz val="11"/>
      <color rgb="FF7030A0"/>
      <name val="Calibri"/>
      <scheme val="minor"/>
    </font>
    <font>
      <sz val="10"/>
      <color theme="9" tint="-0.249977111117893"/>
      <name val="Calibri"/>
      <scheme val="minor"/>
    </font>
    <font>
      <b/>
      <sz val="8"/>
      <color theme="0"/>
      <name val="Segoe Print"/>
    </font>
    <font>
      <b/>
      <sz val="10"/>
      <color theme="1"/>
      <name val="Segoe Print"/>
    </font>
    <font>
      <b/>
      <sz val="22"/>
      <color indexed="65"/>
      <name val="Calibri"/>
      <scheme val="minor"/>
    </font>
    <font>
      <b/>
      <sz val="10"/>
      <color indexed="65"/>
      <name val="Calibri"/>
      <scheme val="minor"/>
    </font>
    <font>
      <sz val="10"/>
      <color theme="1"/>
      <name val="Calibri"/>
    </font>
    <font>
      <sz val="10"/>
      <name val="Calibri"/>
    </font>
    <font>
      <sz val="10"/>
      <color indexed="2"/>
      <name val="Calibri"/>
    </font>
    <font>
      <sz val="9"/>
      <color indexed="2"/>
      <name val="Calibri"/>
      <scheme val="minor"/>
    </font>
    <font>
      <b/>
      <sz val="10"/>
      <color indexed="2"/>
      <name val="Calibri"/>
      <scheme val="minor"/>
    </font>
    <font>
      <i/>
      <sz val="10"/>
      <color theme="0"/>
      <name val="Calibri"/>
      <scheme val="minor"/>
    </font>
    <font>
      <b/>
      <sz val="10"/>
      <color theme="2"/>
      <name val="Calibri"/>
      <scheme val="minor"/>
    </font>
    <font>
      <b/>
      <sz val="11"/>
      <color theme="1"/>
      <name val="Calibri"/>
      <scheme val="minor"/>
    </font>
    <font>
      <i/>
      <sz val="10"/>
      <color indexed="64"/>
      <name val="Calibri"/>
      <scheme val="minor"/>
    </font>
    <font>
      <b/>
      <i/>
      <sz val="11"/>
      <color theme="1"/>
      <name val="Calibri"/>
      <scheme val="minor"/>
    </font>
    <font>
      <i/>
      <sz val="10"/>
      <color rgb="FFC00000"/>
      <name val="Calibri"/>
      <scheme val="minor"/>
    </font>
    <font>
      <i/>
      <sz val="10"/>
      <color indexed="2"/>
      <name val="Calibri"/>
      <scheme val="minor"/>
    </font>
    <font>
      <i/>
      <sz val="10"/>
      <color theme="4" tint="-0.499984740745262"/>
      <name val="Calibri"/>
      <scheme val="minor"/>
    </font>
    <font>
      <b/>
      <sz val="9"/>
      <color theme="0"/>
      <name val="Segoe Print"/>
    </font>
    <font>
      <sz val="9"/>
      <color theme="0"/>
      <name val="Segoe Print"/>
    </font>
    <font>
      <sz val="11"/>
      <color theme="1"/>
      <name val="Calibri"/>
      <scheme val="minor"/>
    </font>
    <font>
      <b/>
      <sz val="18"/>
      <color theme="0"/>
      <name val="Segoe Print"/>
    </font>
    <font>
      <b/>
      <sz val="12"/>
      <color theme="1" tint="4.9989318521683403E-2"/>
      <name val="Calibri"/>
      <scheme val="minor"/>
    </font>
    <font>
      <b/>
      <i/>
      <sz val="12"/>
      <color theme="1" tint="4.9989318521683403E-2"/>
      <name val="Calibri"/>
      <scheme val="minor"/>
    </font>
    <font>
      <i/>
      <sz val="12"/>
      <color theme="1" tint="4.9989318521683403E-2"/>
      <name val="Calibri"/>
      <scheme val="minor"/>
    </font>
    <font>
      <i/>
      <u/>
      <sz val="10"/>
      <color theme="8" tint="-0.499984740745262"/>
      <name val="Calibri"/>
      <scheme val="minor"/>
    </font>
    <font>
      <i/>
      <u/>
      <sz val="11"/>
      <color theme="10"/>
      <name val="Calibri"/>
      <scheme val="minor"/>
    </font>
    <font>
      <b/>
      <i/>
      <sz val="10"/>
      <color indexed="64"/>
      <name val="Calibri"/>
      <scheme val="minor"/>
    </font>
    <font>
      <sz val="10"/>
      <color rgb="FF0070C0"/>
      <name val="Calibri"/>
      <scheme val="minor"/>
    </font>
    <font>
      <i/>
      <sz val="10"/>
      <color rgb="FF7030A0"/>
      <name val="Calibri"/>
      <scheme val="minor"/>
    </font>
    <font>
      <b/>
      <i/>
      <sz val="11"/>
      <color theme="0"/>
      <name val="Segoe Print"/>
    </font>
    <font>
      <u/>
      <sz val="12"/>
      <color theme="1" tint="4.9989318521683403E-2"/>
      <name val="Calibri"/>
      <family val="2"/>
      <scheme val="minor"/>
    </font>
    <font>
      <sz val="12"/>
      <color theme="1" tint="4.9989318521683403E-2"/>
      <name val="Calibri"/>
      <family val="2"/>
      <scheme val="minor"/>
    </font>
    <font>
      <b/>
      <i/>
      <sz val="12"/>
      <color rgb="FFFF0000"/>
      <name val="Calibri"/>
      <family val="2"/>
      <scheme val="minor"/>
    </font>
    <font>
      <i/>
      <sz val="12"/>
      <name val="Calibri"/>
      <family val="2"/>
      <scheme val="minor"/>
    </font>
    <font>
      <sz val="12"/>
      <name val="Calibri"/>
      <family val="2"/>
      <scheme val="minor"/>
    </font>
    <font>
      <sz val="10"/>
      <color theme="1"/>
      <name val="Calibri"/>
      <family val="2"/>
      <scheme val="minor"/>
    </font>
    <font>
      <u/>
      <sz val="12"/>
      <color rgb="FF00B0F0"/>
      <name val="Calibri"/>
      <family val="2"/>
      <scheme val="minor"/>
    </font>
    <font>
      <i/>
      <sz val="10"/>
      <color theme="8" tint="-0.499984740745262"/>
      <name val="Calibri"/>
      <family val="2"/>
      <scheme val="minor"/>
    </font>
    <font>
      <b/>
      <sz val="10"/>
      <name val="Calibri"/>
      <family val="2"/>
      <scheme val="minor"/>
    </font>
    <font>
      <sz val="10"/>
      <name val="Calibri"/>
      <family val="2"/>
      <scheme val="minor"/>
    </font>
    <font>
      <sz val="10"/>
      <color rgb="FFC00000"/>
      <name val="Calibri"/>
      <family val="2"/>
    </font>
    <font>
      <i/>
      <sz val="10"/>
      <color rgb="FFC00000"/>
      <name val="Calibri"/>
      <family val="2"/>
      <scheme val="minor"/>
    </font>
    <font>
      <sz val="9"/>
      <color theme="10"/>
      <name val="Calibri"/>
      <family val="2"/>
      <scheme val="minor"/>
    </font>
    <font>
      <u/>
      <sz val="10"/>
      <color theme="10"/>
      <name val="Calibri"/>
      <family val="2"/>
      <scheme val="minor"/>
    </font>
  </fonts>
  <fills count="39">
    <fill>
      <patternFill patternType="none"/>
    </fill>
    <fill>
      <patternFill patternType="gray125"/>
    </fill>
    <fill>
      <patternFill patternType="none"/>
    </fill>
    <fill>
      <patternFill patternType="solid">
        <fgColor theme="0"/>
        <bgColor theme="0"/>
      </patternFill>
    </fill>
    <fill>
      <patternFill patternType="solid">
        <fgColor theme="9" tint="0.59999389629810485"/>
        <bgColor theme="9" tint="0.59999389629810485"/>
      </patternFill>
    </fill>
    <fill>
      <patternFill patternType="solid">
        <fgColor rgb="FF063B65"/>
        <bgColor rgb="FF063B65"/>
      </patternFill>
    </fill>
    <fill>
      <patternFill patternType="solid">
        <fgColor theme="5"/>
        <bgColor theme="5"/>
      </patternFill>
    </fill>
    <fill>
      <patternFill patternType="solid">
        <fgColor theme="4"/>
        <bgColor theme="4"/>
      </patternFill>
    </fill>
    <fill>
      <patternFill patternType="solid">
        <fgColor theme="3"/>
        <bgColor theme="3"/>
      </patternFill>
    </fill>
    <fill>
      <patternFill patternType="solid">
        <fgColor theme="5" tint="0.79998168889431442"/>
        <bgColor theme="5" tint="0.79998168889431442"/>
      </patternFill>
    </fill>
    <fill>
      <patternFill patternType="solid">
        <fgColor theme="4" tint="0.79998168889431442"/>
        <bgColor theme="4" tint="0.79998168889431442"/>
      </patternFill>
    </fill>
    <fill>
      <patternFill patternType="solid">
        <fgColor theme="3" tint="0.79998168889431442"/>
        <bgColor theme="3" tint="0.79998168889431442"/>
      </patternFill>
    </fill>
    <fill>
      <patternFill patternType="solid">
        <fgColor theme="8" tint="-0.499984740745262"/>
        <bgColor theme="8" tint="-0.499984740745262"/>
      </patternFill>
    </fill>
    <fill>
      <patternFill patternType="solid">
        <fgColor theme="8" tint="-0.249977111117893"/>
        <bgColor theme="8" tint="-0.249977111117893"/>
      </patternFill>
    </fill>
    <fill>
      <patternFill patternType="solid">
        <fgColor theme="9" tint="0.79998168889431442"/>
        <bgColor theme="9" tint="0.79998168889431442"/>
      </patternFill>
    </fill>
    <fill>
      <patternFill patternType="solid">
        <fgColor theme="0"/>
        <bgColor theme="0"/>
      </patternFill>
    </fill>
    <fill>
      <patternFill patternType="solid">
        <fgColor theme="9" tint="-0.499984740745262"/>
        <bgColor theme="9" tint="-0.499984740745262"/>
      </patternFill>
    </fill>
    <fill>
      <patternFill patternType="solid">
        <fgColor theme="9" tint="0.79998168889431442"/>
        <bgColor theme="9" tint="0.79998168889431442"/>
      </patternFill>
    </fill>
    <fill>
      <patternFill patternType="solid">
        <fgColor rgb="FFB78F14"/>
        <bgColor rgb="FFB78F14"/>
      </patternFill>
    </fill>
    <fill>
      <patternFill patternType="solid">
        <fgColor theme="6" tint="0.79998168889431442"/>
        <bgColor theme="6" tint="0.79998168889431442"/>
      </patternFill>
    </fill>
    <fill>
      <patternFill patternType="solid">
        <fgColor theme="9" tint="0.59999389629810485"/>
        <bgColor theme="9" tint="0.59999389629810485"/>
      </patternFill>
    </fill>
    <fill>
      <patternFill patternType="solid">
        <fgColor theme="9" tint="0.59999389629810485"/>
        <bgColor theme="6" tint="0.79998168889431442"/>
      </patternFill>
    </fill>
    <fill>
      <patternFill patternType="solid">
        <fgColor theme="0" tint="-0.499984740745262"/>
        <bgColor theme="0" tint="-0.499984740745262"/>
      </patternFill>
    </fill>
    <fill>
      <patternFill patternType="solid">
        <fgColor theme="7" tint="-0.249977111117893"/>
        <bgColor theme="7" tint="-0.249977111117893"/>
      </patternFill>
    </fill>
    <fill>
      <patternFill patternType="solid">
        <fgColor theme="2" tint="0.79998168889431442"/>
        <bgColor theme="2" tint="0.79998168889431442"/>
      </patternFill>
    </fill>
    <fill>
      <patternFill patternType="solid">
        <fgColor theme="9" tint="0.59999389629810485"/>
        <bgColor theme="2" tint="0.79998168889431442"/>
      </patternFill>
    </fill>
    <fill>
      <patternFill patternType="solid">
        <fgColor theme="0" tint="-0.499984740745262"/>
        <bgColor theme="0"/>
      </patternFill>
    </fill>
    <fill>
      <patternFill patternType="solid">
        <fgColor theme="9" tint="-0.249977111117893"/>
        <bgColor theme="9" tint="-0.249977111117893"/>
      </patternFill>
    </fill>
    <fill>
      <patternFill patternType="solid">
        <fgColor theme="9" tint="0.59999389629810485"/>
        <bgColor theme="9" tint="0.79998168889431442"/>
      </patternFill>
    </fill>
    <fill>
      <patternFill patternType="solid">
        <fgColor theme="4" tint="-0.249977111117893"/>
        <bgColor theme="4" tint="-0.249977111117893"/>
      </patternFill>
    </fill>
    <fill>
      <patternFill patternType="solid">
        <fgColor theme="4" tint="0.79998168889431442"/>
        <bgColor theme="4" tint="0.79998168889431442"/>
      </patternFill>
    </fill>
    <fill>
      <patternFill patternType="solid">
        <fgColor theme="9" tint="0.59999389629810485"/>
        <bgColor theme="4" tint="0.79998168889431442"/>
      </patternFill>
    </fill>
    <fill>
      <patternFill patternType="solid">
        <fgColor rgb="FF7030A0"/>
        <bgColor theme="4" tint="-0.249977111117893"/>
      </patternFill>
    </fill>
    <fill>
      <patternFill patternType="solid">
        <fgColor theme="8" tint="0.79998168889431442"/>
        <bgColor theme="8" tint="0.79998168889431442"/>
      </patternFill>
    </fill>
    <fill>
      <patternFill patternType="solid">
        <fgColor theme="9" tint="0.59999389629810485"/>
        <bgColor theme="8" tint="0.79998168889431442"/>
      </patternFill>
    </fill>
    <fill>
      <patternFill patternType="solid">
        <fgColor theme="3" tint="-0.499984740745262"/>
        <bgColor theme="3" tint="-0.499984740745262"/>
      </patternFill>
    </fill>
    <fill>
      <patternFill patternType="solid">
        <fgColor theme="3" tint="-0.249977111117893"/>
        <bgColor theme="3" tint="-0.249977111117893"/>
      </patternFill>
    </fill>
    <fill>
      <patternFill patternType="solid">
        <fgColor theme="4" tint="-0.499984740745262"/>
        <bgColor theme="4" tint="-0.499984740745262"/>
      </patternFill>
    </fill>
    <fill>
      <patternFill patternType="solid">
        <fgColor theme="4" tint="-0.249977111117893"/>
        <bgColor theme="4" tint="-0.249977111117893"/>
      </patternFill>
    </fill>
  </fills>
  <borders count="30">
    <border>
      <left/>
      <right/>
      <top/>
      <bottom/>
      <diagonal/>
    </border>
    <border>
      <left style="thin">
        <color theme="0" tint="-0.499984740745262"/>
      </left>
      <right/>
      <top style="thin">
        <color theme="0" tint="-0.499984740745262"/>
      </top>
      <bottom/>
      <diagonal/>
    </border>
    <border>
      <left/>
      <right/>
      <top style="thin">
        <color theme="0" tint="-0.499984740745262"/>
      </top>
      <bottom/>
      <diagonal/>
    </border>
    <border>
      <left style="thin">
        <color theme="0" tint="-0.499984740745262"/>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bottom/>
      <diagonal/>
    </border>
    <border>
      <left style="thin">
        <color auto="1"/>
      </left>
      <right style="thin">
        <color auto="1"/>
      </right>
      <top style="thin">
        <color auto="1"/>
      </top>
      <bottom style="thin">
        <color auto="1"/>
      </bottom>
      <diagonal/>
    </border>
    <border>
      <left/>
      <right/>
      <top/>
      <bottom style="thin">
        <color auto="1"/>
      </bottom>
      <diagonal/>
    </border>
    <border>
      <left/>
      <right style="thin">
        <color theme="0"/>
      </right>
      <top/>
      <bottom/>
      <diagonal/>
    </border>
    <border>
      <left style="thin">
        <color theme="0"/>
      </left>
      <right style="thin">
        <color auto="1"/>
      </right>
      <top style="thin">
        <color auto="1"/>
      </top>
      <bottom style="thin">
        <color theme="0"/>
      </bottom>
      <diagonal/>
    </border>
    <border>
      <left style="thin">
        <color theme="0"/>
      </left>
      <right style="thin">
        <color auto="1"/>
      </right>
      <top style="thin">
        <color theme="0"/>
      </top>
      <bottom style="thin">
        <color theme="0"/>
      </bottom>
      <diagonal/>
    </border>
    <border>
      <left/>
      <right style="thin">
        <color auto="1"/>
      </right>
      <top/>
      <bottom style="thin">
        <color auto="1"/>
      </bottom>
      <diagonal/>
    </border>
    <border>
      <left/>
      <right style="thin">
        <color auto="1"/>
      </right>
      <top style="thin">
        <color auto="1"/>
      </top>
      <bottom/>
      <diagonal/>
    </border>
    <border>
      <left/>
      <right style="thin">
        <color auto="1"/>
      </right>
      <top/>
      <bottom style="thin">
        <color theme="0"/>
      </bottom>
      <diagonal/>
    </border>
    <border>
      <left/>
      <right style="thin">
        <color theme="0"/>
      </right>
      <top/>
      <bottom style="thin">
        <color theme="0"/>
      </bottom>
      <diagonal/>
    </border>
    <border>
      <left/>
      <right style="thin">
        <color auto="1"/>
      </right>
      <top style="thin">
        <color theme="0"/>
      </top>
      <bottom style="thin">
        <color theme="0"/>
      </bottom>
      <diagonal/>
    </border>
    <border>
      <left/>
      <right/>
      <top style="thin">
        <color theme="0"/>
      </top>
      <bottom/>
      <diagonal/>
    </border>
    <border>
      <left/>
      <right style="thin">
        <color theme="0"/>
      </right>
      <top style="thin">
        <color theme="0"/>
      </top>
      <bottom/>
      <diagonal/>
    </border>
    <border>
      <left style="thin">
        <color theme="0"/>
      </left>
      <right style="thin">
        <color auto="1"/>
      </right>
      <top style="thin">
        <color theme="0"/>
      </top>
      <bottom/>
      <diagonal/>
    </border>
    <border>
      <left style="thin">
        <color theme="0"/>
      </left>
      <right style="thin">
        <color auto="1"/>
      </right>
      <top/>
      <bottom style="thin">
        <color theme="0"/>
      </bottom>
      <diagonal/>
    </border>
    <border>
      <left/>
      <right/>
      <top/>
      <bottom style="thin">
        <color theme="0"/>
      </bottom>
      <diagonal/>
    </border>
    <border>
      <left/>
      <right style="thin">
        <color auto="1"/>
      </right>
      <top style="thin">
        <color theme="0"/>
      </top>
      <bottom/>
      <diagonal/>
    </border>
    <border>
      <left style="thin">
        <color theme="0"/>
      </left>
      <right style="thin">
        <color auto="1"/>
      </right>
      <top style="thin">
        <color theme="0"/>
      </top>
      <bottom style="thin">
        <color auto="1"/>
      </bottom>
      <diagonal/>
    </border>
    <border>
      <left style="thin">
        <color theme="0"/>
      </left>
      <right/>
      <top/>
      <bottom/>
      <diagonal/>
    </border>
    <border>
      <left style="thin">
        <color theme="0"/>
      </left>
      <right style="thin">
        <color theme="0"/>
      </right>
      <top style="thin">
        <color theme="0"/>
      </top>
      <bottom style="thin">
        <color theme="0"/>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theme="1"/>
      </left>
      <right style="thin">
        <color theme="1"/>
      </right>
      <top style="thin">
        <color theme="1"/>
      </top>
      <bottom style="thin">
        <color theme="1"/>
      </bottom>
      <diagonal/>
    </border>
  </borders>
  <cellStyleXfs count="8">
    <xf numFmtId="0" fontId="0" fillId="0" borderId="0"/>
    <xf numFmtId="0" fontId="1" fillId="0" borderId="0" applyNumberFormat="0" applyFill="0" applyBorder="0"/>
    <xf numFmtId="0" fontId="2" fillId="0" borderId="0" applyNumberFormat="0" applyFill="0" applyBorder="0"/>
    <xf numFmtId="0" fontId="1" fillId="2" borderId="0" applyNumberFormat="0" applyFill="0" applyBorder="0"/>
    <xf numFmtId="164" fontId="53" fillId="0" borderId="0" applyFont="0" applyFill="0" applyBorder="0"/>
    <xf numFmtId="0" fontId="3" fillId="0" borderId="0"/>
    <xf numFmtId="0" fontId="53" fillId="2" borderId="0"/>
    <xf numFmtId="9" fontId="53" fillId="2" borderId="0" applyFont="0" applyFill="0" applyBorder="0"/>
  </cellStyleXfs>
  <cellXfs count="284">
    <xf numFmtId="0" fontId="0" fillId="0" borderId="0" xfId="0"/>
    <xf numFmtId="0" fontId="0" fillId="3" borderId="0" xfId="0" applyFill="1"/>
    <xf numFmtId="0" fontId="0" fillId="4" borderId="1" xfId="0" applyFill="1" applyBorder="1"/>
    <xf numFmtId="0" fontId="0" fillId="4" borderId="2" xfId="0" applyFill="1" applyBorder="1"/>
    <xf numFmtId="0" fontId="5" fillId="4" borderId="0" xfId="0" applyFont="1" applyFill="1" applyAlignment="1">
      <alignment vertical="center"/>
    </xf>
    <xf numFmtId="0" fontId="0" fillId="4" borderId="3" xfId="0" applyFill="1" applyBorder="1"/>
    <xf numFmtId="0" fontId="0" fillId="4" borderId="0" xfId="0" applyFill="1"/>
    <xf numFmtId="0" fontId="5" fillId="3" borderId="0" xfId="0" applyFont="1" applyFill="1" applyAlignment="1">
      <alignment horizontal="center" vertical="center"/>
    </xf>
    <xf numFmtId="0" fontId="7" fillId="3" borderId="0" xfId="0" applyFont="1" applyFill="1" applyAlignment="1">
      <alignment vertical="center" wrapText="1"/>
    </xf>
    <xf numFmtId="0" fontId="8" fillId="3" borderId="0" xfId="0" applyFont="1" applyFill="1" applyAlignment="1">
      <alignment horizontal="right" vertical="top"/>
    </xf>
    <xf numFmtId="0" fontId="8" fillId="3" borderId="0" xfId="0" applyFont="1" applyFill="1" applyAlignment="1">
      <alignment vertical="center" wrapText="1"/>
    </xf>
    <xf numFmtId="0" fontId="9" fillId="3" borderId="0" xfId="0" applyFont="1" applyFill="1" applyAlignment="1">
      <alignment horizontal="center" vertical="center"/>
    </xf>
    <xf numFmtId="0" fontId="10" fillId="0" borderId="0" xfId="0" applyFont="1"/>
    <xf numFmtId="0" fontId="10" fillId="0" borderId="0" xfId="0" applyFont="1" applyAlignment="1">
      <alignment vertical="center"/>
    </xf>
    <xf numFmtId="0" fontId="10" fillId="3" borderId="0" xfId="0" applyFont="1" applyFill="1"/>
    <xf numFmtId="0" fontId="11" fillId="3" borderId="0" xfId="0" applyFont="1" applyFill="1"/>
    <xf numFmtId="0" fontId="13" fillId="3" borderId="0" xfId="0" applyFont="1" applyFill="1"/>
    <xf numFmtId="0" fontId="14" fillId="3" borderId="0" xfId="0" applyFont="1" applyFill="1" applyAlignment="1">
      <alignment vertical="center"/>
    </xf>
    <xf numFmtId="0" fontId="15" fillId="3" borderId="0" xfId="0" applyFont="1" applyFill="1"/>
    <xf numFmtId="0" fontId="11" fillId="13" borderId="0" xfId="0" applyFont="1" applyFill="1"/>
    <xf numFmtId="0" fontId="10" fillId="3" borderId="0" xfId="0" applyFont="1" applyFill="1" applyAlignment="1">
      <alignment vertical="top"/>
    </xf>
    <xf numFmtId="0" fontId="17" fillId="3" borderId="0" xfId="0" applyFont="1" applyFill="1" applyAlignment="1">
      <alignment vertical="top"/>
    </xf>
    <xf numFmtId="0" fontId="18" fillId="3" borderId="0" xfId="0" applyFont="1" applyFill="1" applyAlignment="1">
      <alignment horizontal="left" vertical="top" wrapText="1"/>
    </xf>
    <xf numFmtId="0" fontId="0" fillId="3" borderId="0" xfId="0" applyFill="1" applyAlignment="1">
      <alignment vertical="center"/>
    </xf>
    <xf numFmtId="0" fontId="10" fillId="3" borderId="0" xfId="0" applyFont="1" applyFill="1" applyAlignment="1">
      <alignment horizontal="center" vertical="center"/>
    </xf>
    <xf numFmtId="0" fontId="10" fillId="3" borderId="0" xfId="0" applyFont="1" applyFill="1" applyAlignment="1">
      <alignment vertical="center"/>
    </xf>
    <xf numFmtId="0" fontId="18" fillId="3" borderId="0" xfId="0" applyFont="1" applyFill="1" applyAlignment="1">
      <alignment horizontal="center" vertical="top" wrapText="1"/>
    </xf>
    <xf numFmtId="0" fontId="19" fillId="3" borderId="0" xfId="0" applyFont="1" applyFill="1" applyAlignment="1">
      <alignment vertical="center"/>
    </xf>
    <xf numFmtId="0" fontId="3" fillId="3" borderId="0" xfId="0" applyFont="1" applyFill="1"/>
    <xf numFmtId="0" fontId="21" fillId="3" borderId="0" xfId="0" applyFont="1" applyFill="1" applyAlignment="1">
      <alignment vertical="top"/>
    </xf>
    <xf numFmtId="0" fontId="20" fillId="3" borderId="0" xfId="0" applyFont="1" applyFill="1" applyAlignment="1">
      <alignment vertical="top"/>
    </xf>
    <xf numFmtId="0" fontId="3" fillId="3" borderId="0" xfId="0" applyFont="1" applyFill="1" applyAlignment="1">
      <alignment vertical="top"/>
    </xf>
    <xf numFmtId="0" fontId="10" fillId="15" borderId="0" xfId="6" applyFont="1" applyFill="1"/>
    <xf numFmtId="0" fontId="10" fillId="2" borderId="0" xfId="6" applyFont="1"/>
    <xf numFmtId="0" fontId="17" fillId="2" borderId="0" xfId="6" applyFont="1"/>
    <xf numFmtId="0" fontId="10" fillId="2" borderId="0" xfId="6" applyFont="1" applyAlignment="1">
      <alignment wrapText="1"/>
    </xf>
    <xf numFmtId="0" fontId="10" fillId="2" borderId="0" xfId="6" applyFont="1" applyAlignment="1">
      <alignment vertical="center"/>
    </xf>
    <xf numFmtId="165" fontId="10" fillId="2" borderId="0" xfId="6" applyNumberFormat="1" applyFont="1" applyAlignment="1">
      <alignment vertical="center"/>
    </xf>
    <xf numFmtId="0" fontId="10" fillId="2" borderId="0" xfId="6" applyFont="1" applyAlignment="1">
      <alignment horizontal="left" vertical="center" wrapText="1"/>
    </xf>
    <xf numFmtId="0" fontId="24" fillId="15" borderId="0" xfId="6" applyFont="1" applyFill="1" applyAlignment="1">
      <alignment wrapText="1"/>
    </xf>
    <xf numFmtId="0" fontId="25" fillId="15" borderId="0" xfId="6" applyFont="1" applyFill="1" applyAlignment="1">
      <alignment wrapText="1"/>
    </xf>
    <xf numFmtId="0" fontId="26" fillId="15" borderId="0" xfId="6" applyFont="1" applyFill="1" applyAlignment="1">
      <alignment wrapText="1"/>
    </xf>
    <xf numFmtId="0" fontId="10" fillId="15" borderId="0" xfId="6" applyFont="1" applyFill="1" applyAlignment="1">
      <alignment wrapText="1"/>
    </xf>
    <xf numFmtId="0" fontId="11" fillId="15" borderId="0" xfId="6" applyFont="1" applyFill="1"/>
    <xf numFmtId="0" fontId="27" fillId="3" borderId="0" xfId="6" applyFont="1" applyFill="1" applyAlignment="1">
      <alignment horizontal="right" vertical="center"/>
    </xf>
    <xf numFmtId="165" fontId="17" fillId="17" borderId="8" xfId="6" applyNumberFormat="1" applyFont="1" applyFill="1" applyBorder="1" applyAlignment="1">
      <alignment horizontal="center" vertical="center"/>
    </xf>
    <xf numFmtId="14" fontId="17" fillId="3" borderId="0" xfId="6" applyNumberFormat="1" applyFont="1" applyFill="1" applyAlignment="1">
      <alignment horizontal="center" vertical="center"/>
    </xf>
    <xf numFmtId="0" fontId="16" fillId="15" borderId="0" xfId="6" applyFont="1" applyFill="1" applyAlignment="1">
      <alignment horizontal="center" vertical="center"/>
    </xf>
    <xf numFmtId="0" fontId="28" fillId="15" borderId="0" xfId="3" applyFont="1" applyFill="1" applyAlignment="1">
      <alignment horizontal="center" vertical="center" wrapText="1"/>
    </xf>
    <xf numFmtId="0" fontId="29" fillId="15" borderId="0" xfId="3" applyFont="1" applyFill="1" applyAlignment="1">
      <alignment horizontal="center" vertical="center" wrapText="1"/>
    </xf>
    <xf numFmtId="0" fontId="30" fillId="15" borderId="0" xfId="6" applyFont="1" applyFill="1" applyAlignment="1">
      <alignment wrapText="1"/>
    </xf>
    <xf numFmtId="0" fontId="11" fillId="15" borderId="0" xfId="6" applyFont="1" applyFill="1" applyAlignment="1">
      <alignment wrapText="1"/>
    </xf>
    <xf numFmtId="0" fontId="11" fillId="3" borderId="0" xfId="6" applyFont="1" applyFill="1"/>
    <xf numFmtId="0" fontId="14" fillId="3" borderId="0" xfId="6" applyFont="1" applyFill="1"/>
    <xf numFmtId="0" fontId="15" fillId="2" borderId="0" xfId="6" applyFont="1" applyAlignment="1">
      <alignment wrapText="1"/>
    </xf>
    <xf numFmtId="0" fontId="15" fillId="3" borderId="0" xfId="6" applyFont="1" applyFill="1"/>
    <xf numFmtId="0" fontId="15" fillId="3" borderId="0" xfId="6" applyFont="1" applyFill="1" applyAlignment="1">
      <alignment vertical="center"/>
    </xf>
    <xf numFmtId="165" fontId="15" fillId="3" borderId="0" xfId="6" applyNumberFormat="1" applyFont="1" applyFill="1" applyAlignment="1">
      <alignment vertical="center"/>
    </xf>
    <xf numFmtId="0" fontId="10" fillId="3" borderId="0" xfId="6" applyFont="1" applyFill="1" applyAlignment="1">
      <alignment horizontal="left" vertical="center" wrapText="1"/>
    </xf>
    <xf numFmtId="0" fontId="31" fillId="15" borderId="0" xfId="6" applyFont="1" applyFill="1" applyAlignment="1">
      <alignment wrapText="1"/>
    </xf>
    <xf numFmtId="0" fontId="32" fillId="15" borderId="0" xfId="6" applyFont="1" applyFill="1" applyAlignment="1">
      <alignment wrapText="1"/>
    </xf>
    <xf numFmtId="0" fontId="33" fillId="15" borderId="0" xfId="6" applyFont="1" applyFill="1"/>
    <xf numFmtId="0" fontId="34" fillId="5" borderId="0" xfId="6" applyFont="1" applyFill="1"/>
    <xf numFmtId="0" fontId="34" fillId="5" borderId="0" xfId="6" applyFont="1" applyFill="1" applyAlignment="1">
      <alignment horizontal="center"/>
    </xf>
    <xf numFmtId="0" fontId="34" fillId="5" borderId="0" xfId="6" applyFont="1" applyFill="1" applyAlignment="1">
      <alignment horizontal="left"/>
    </xf>
    <xf numFmtId="0" fontId="34" fillId="5" borderId="0" xfId="6" applyFont="1" applyFill="1" applyAlignment="1">
      <alignment horizontal="left" vertical="center"/>
    </xf>
    <xf numFmtId="165" fontId="34" fillId="5" borderId="0" xfId="6" applyNumberFormat="1" applyFont="1" applyFill="1" applyAlignment="1">
      <alignment horizontal="left" vertical="center"/>
    </xf>
    <xf numFmtId="0" fontId="35" fillId="5" borderId="0" xfId="6" applyFont="1" applyFill="1" applyAlignment="1">
      <alignment horizontal="center" vertical="center"/>
    </xf>
    <xf numFmtId="0" fontId="33" fillId="15" borderId="0" xfId="6" applyFont="1" applyFill="1" applyAlignment="1">
      <alignment wrapText="1"/>
    </xf>
    <xf numFmtId="0" fontId="10" fillId="15" borderId="0" xfId="6" applyFont="1" applyFill="1" applyAlignment="1">
      <alignment vertical="center"/>
    </xf>
    <xf numFmtId="0" fontId="37" fillId="18" borderId="11" xfId="6" applyFont="1" applyFill="1" applyBorder="1" applyAlignment="1">
      <alignment horizontal="center" vertical="center"/>
    </xf>
    <xf numFmtId="0" fontId="27" fillId="19" borderId="8" xfId="6" applyFont="1" applyFill="1" applyBorder="1" applyAlignment="1">
      <alignment vertical="center" wrapText="1"/>
    </xf>
    <xf numFmtId="0" fontId="10" fillId="20" borderId="8" xfId="0" applyFont="1" applyFill="1" applyBorder="1" applyAlignment="1">
      <alignment horizontal="center" vertical="center"/>
    </xf>
    <xf numFmtId="0" fontId="27" fillId="19" borderId="8" xfId="6" applyFont="1" applyFill="1" applyBorder="1" applyAlignment="1">
      <alignment horizontal="left" vertical="center" wrapText="1"/>
    </xf>
    <xf numFmtId="0" fontId="17" fillId="21" borderId="8" xfId="6" applyFont="1" applyFill="1" applyBorder="1" applyAlignment="1">
      <alignment horizontal="center" vertical="center"/>
    </xf>
    <xf numFmtId="165" fontId="17" fillId="21" borderId="8" xfId="6" applyNumberFormat="1" applyFont="1" applyFill="1" applyBorder="1" applyAlignment="1">
      <alignment horizontal="center" vertical="center"/>
    </xf>
    <xf numFmtId="0" fontId="10" fillId="19" borderId="8" xfId="6" quotePrefix="1" applyFont="1" applyFill="1" applyBorder="1" applyAlignment="1">
      <alignment horizontal="left" vertical="center" wrapText="1"/>
    </xf>
    <xf numFmtId="0" fontId="24" fillId="15" borderId="0" xfId="6" applyFont="1" applyFill="1" applyAlignment="1">
      <alignment vertical="center" wrapText="1"/>
    </xf>
    <xf numFmtId="0" fontId="24" fillId="22" borderId="0" xfId="6" applyFont="1" applyFill="1" applyAlignment="1">
      <alignment vertical="center" wrapText="1"/>
    </xf>
    <xf numFmtId="0" fontId="26" fillId="15" borderId="0" xfId="6" applyFont="1" applyFill="1" applyAlignment="1">
      <alignment vertical="center" wrapText="1"/>
    </xf>
    <xf numFmtId="0" fontId="10" fillId="15" borderId="0" xfId="6" applyFont="1" applyFill="1" applyAlignment="1">
      <alignment vertical="center" wrapText="1"/>
    </xf>
    <xf numFmtId="0" fontId="10" fillId="22" borderId="0" xfId="6" applyFont="1" applyFill="1" applyAlignment="1">
      <alignment vertical="center"/>
    </xf>
    <xf numFmtId="0" fontId="37" fillId="18" borderId="7" xfId="6" applyFont="1" applyFill="1" applyBorder="1" applyAlignment="1">
      <alignment horizontal="center" vertical="center"/>
    </xf>
    <xf numFmtId="0" fontId="17" fillId="15" borderId="0" xfId="6" applyFont="1" applyFill="1"/>
    <xf numFmtId="0" fontId="25" fillId="15" borderId="0" xfId="6" applyFont="1" applyFill="1" applyAlignment="1">
      <alignment vertical="center" wrapText="1"/>
    </xf>
    <xf numFmtId="0" fontId="37" fillId="18" borderId="12" xfId="6" applyFont="1" applyFill="1" applyBorder="1" applyAlignment="1">
      <alignment horizontal="center" vertical="center"/>
    </xf>
    <xf numFmtId="0" fontId="10" fillId="19" borderId="8" xfId="6" applyFont="1" applyFill="1" applyBorder="1" applyAlignment="1">
      <alignment horizontal="left" vertical="center" wrapText="1"/>
    </xf>
    <xf numFmtId="0" fontId="25" fillId="22" borderId="0" xfId="6" applyFont="1" applyFill="1" applyAlignment="1">
      <alignment vertical="center" wrapText="1"/>
    </xf>
    <xf numFmtId="0" fontId="38" fillId="19" borderId="8" xfId="6" applyFont="1" applyFill="1" applyBorder="1" applyAlignment="1">
      <alignment horizontal="left" vertical="center" wrapText="1"/>
    </xf>
    <xf numFmtId="0" fontId="37" fillId="18" borderId="13" xfId="6" applyFont="1" applyFill="1" applyBorder="1" applyAlignment="1">
      <alignment horizontal="center" vertical="center"/>
    </xf>
    <xf numFmtId="0" fontId="37" fillId="18" borderId="14" xfId="6" applyFont="1" applyFill="1" applyBorder="1" applyAlignment="1">
      <alignment horizontal="center" vertical="center"/>
    </xf>
    <xf numFmtId="0" fontId="39" fillId="19" borderId="8" xfId="6" applyFont="1" applyFill="1" applyBorder="1" applyAlignment="1">
      <alignment horizontal="left" vertical="center" wrapText="1"/>
    </xf>
    <xf numFmtId="0" fontId="37" fillId="18" borderId="15" xfId="6" applyFont="1" applyFill="1" applyBorder="1" applyAlignment="1">
      <alignment horizontal="center" vertical="center"/>
    </xf>
    <xf numFmtId="0" fontId="40" fillId="15" borderId="0" xfId="6" applyFont="1" applyFill="1" applyAlignment="1">
      <alignment vertical="center" wrapText="1"/>
    </xf>
    <xf numFmtId="0" fontId="37" fillId="18" borderId="17" xfId="6" applyFont="1" applyFill="1" applyBorder="1" applyAlignment="1">
      <alignment horizontal="center" vertical="center"/>
    </xf>
    <xf numFmtId="0" fontId="37" fillId="23" borderId="12" xfId="6" applyFont="1" applyFill="1" applyBorder="1" applyAlignment="1">
      <alignment horizontal="center" vertical="center"/>
    </xf>
    <xf numFmtId="0" fontId="27" fillId="24" borderId="8" xfId="6" applyFont="1" applyFill="1" applyBorder="1" applyAlignment="1">
      <alignment vertical="center" wrapText="1"/>
    </xf>
    <xf numFmtId="0" fontId="27" fillId="24" borderId="8" xfId="6" applyFont="1" applyFill="1" applyBorder="1" applyAlignment="1">
      <alignment horizontal="left" vertical="center" wrapText="1"/>
    </xf>
    <xf numFmtId="0" fontId="17" fillId="25" borderId="8" xfId="6" applyFont="1" applyFill="1" applyBorder="1" applyAlignment="1">
      <alignment horizontal="center" vertical="center"/>
    </xf>
    <xf numFmtId="165" fontId="17" fillId="25" borderId="8" xfId="6" applyNumberFormat="1" applyFont="1" applyFill="1" applyBorder="1" applyAlignment="1">
      <alignment horizontal="center" vertical="center"/>
    </xf>
    <xf numFmtId="0" fontId="39" fillId="24" borderId="8" xfId="6" applyFont="1" applyFill="1" applyBorder="1" applyAlignment="1">
      <alignment horizontal="left" vertical="center" wrapText="1"/>
    </xf>
    <xf numFmtId="0" fontId="26" fillId="3" borderId="18" xfId="0" applyFont="1" applyFill="1" applyBorder="1" applyAlignment="1">
      <alignment vertical="center" wrapText="1"/>
    </xf>
    <xf numFmtId="0" fontId="17" fillId="24" borderId="8" xfId="6" applyFont="1" applyFill="1" applyBorder="1" applyAlignment="1">
      <alignment vertical="center" wrapText="1"/>
    </xf>
    <xf numFmtId="0" fontId="38" fillId="24" borderId="8" xfId="6" applyFont="1" applyFill="1" applyBorder="1" applyAlignment="1">
      <alignment horizontal="left" vertical="center" wrapText="1"/>
    </xf>
    <xf numFmtId="0" fontId="37" fillId="23" borderId="20" xfId="6" applyFont="1" applyFill="1" applyBorder="1" applyAlignment="1">
      <alignment horizontal="center" vertical="center"/>
    </xf>
    <xf numFmtId="0" fontId="10" fillId="24" borderId="8" xfId="6" applyFont="1" applyFill="1" applyBorder="1" applyAlignment="1">
      <alignment horizontal="left" vertical="center" wrapText="1"/>
    </xf>
    <xf numFmtId="0" fontId="37" fillId="23" borderId="21" xfId="6" applyFont="1" applyFill="1" applyBorder="1" applyAlignment="1">
      <alignment horizontal="center" vertical="center"/>
    </xf>
    <xf numFmtId="0" fontId="25" fillId="26" borderId="0" xfId="6" applyFont="1" applyFill="1" applyAlignment="1">
      <alignment vertical="center" wrapText="1"/>
    </xf>
    <xf numFmtId="0" fontId="37" fillId="23" borderId="7" xfId="6" applyFont="1" applyFill="1" applyBorder="1" applyAlignment="1">
      <alignment horizontal="center" vertical="center"/>
    </xf>
    <xf numFmtId="0" fontId="53" fillId="24" borderId="8" xfId="6" applyFill="1" applyBorder="1" applyAlignment="1">
      <alignment horizontal="left" vertical="center" wrapText="1"/>
    </xf>
    <xf numFmtId="0" fontId="37" fillId="23" borderId="17" xfId="6" applyFont="1" applyFill="1" applyBorder="1" applyAlignment="1">
      <alignment horizontal="center" vertical="center"/>
    </xf>
    <xf numFmtId="0" fontId="37" fillId="27" borderId="12" xfId="6" applyFont="1" applyFill="1" applyBorder="1" applyAlignment="1">
      <alignment horizontal="center" vertical="center"/>
    </xf>
    <xf numFmtId="0" fontId="27" fillId="17" borderId="8" xfId="6" applyFont="1" applyFill="1" applyBorder="1" applyAlignment="1">
      <alignment vertical="center" wrapText="1"/>
    </xf>
    <xf numFmtId="0" fontId="27" fillId="17" borderId="8" xfId="6" applyFont="1" applyFill="1" applyBorder="1" applyAlignment="1">
      <alignment horizontal="left" vertical="center" wrapText="1"/>
    </xf>
    <xf numFmtId="0" fontId="17" fillId="28" borderId="8" xfId="6" applyFont="1" applyFill="1" applyBorder="1" applyAlignment="1">
      <alignment horizontal="center" vertical="center"/>
    </xf>
    <xf numFmtId="165" fontId="17" fillId="28" borderId="8" xfId="6" applyNumberFormat="1" applyFont="1" applyFill="1" applyBorder="1" applyAlignment="1">
      <alignment horizontal="center" vertical="center"/>
    </xf>
    <xf numFmtId="0" fontId="10" fillId="17" borderId="8" xfId="6" applyFont="1" applyFill="1" applyBorder="1" applyAlignment="1">
      <alignment horizontal="left" vertical="center" wrapText="1"/>
    </xf>
    <xf numFmtId="0" fontId="17" fillId="17" borderId="8" xfId="6" applyFont="1" applyFill="1" applyBorder="1" applyAlignment="1">
      <alignment vertical="center" wrapText="1"/>
    </xf>
    <xf numFmtId="0" fontId="37" fillId="27" borderId="7" xfId="6" applyFont="1" applyFill="1" applyBorder="1" applyAlignment="1">
      <alignment horizontal="center" vertical="center"/>
    </xf>
    <xf numFmtId="0" fontId="38" fillId="17" borderId="8" xfId="6" applyFont="1" applyFill="1" applyBorder="1" applyAlignment="1">
      <alignment horizontal="left" vertical="center" wrapText="1"/>
    </xf>
    <xf numFmtId="0" fontId="37" fillId="27" borderId="15" xfId="6" applyFont="1" applyFill="1" applyBorder="1" applyAlignment="1">
      <alignment horizontal="center" vertical="center"/>
    </xf>
    <xf numFmtId="0" fontId="37" fillId="27" borderId="17" xfId="6" applyFont="1" applyFill="1" applyBorder="1" applyAlignment="1">
      <alignment horizontal="center" vertical="center"/>
    </xf>
    <xf numFmtId="0" fontId="37" fillId="29" borderId="12" xfId="6" applyFont="1" applyFill="1" applyBorder="1" applyAlignment="1">
      <alignment horizontal="center" vertical="center"/>
    </xf>
    <xf numFmtId="0" fontId="27" fillId="30" borderId="8" xfId="6" applyFont="1" applyFill="1" applyBorder="1" applyAlignment="1">
      <alignment vertical="center" wrapText="1"/>
    </xf>
    <xf numFmtId="0" fontId="27" fillId="30" borderId="8" xfId="6" applyFont="1" applyFill="1" applyBorder="1" applyAlignment="1">
      <alignment horizontal="left" vertical="center" wrapText="1"/>
    </xf>
    <xf numFmtId="0" fontId="17" fillId="31" borderId="8" xfId="6" applyFont="1" applyFill="1" applyBorder="1" applyAlignment="1">
      <alignment horizontal="center" vertical="center"/>
    </xf>
    <xf numFmtId="165" fontId="17" fillId="31" borderId="8" xfId="6" applyNumberFormat="1" applyFont="1" applyFill="1" applyBorder="1" applyAlignment="1">
      <alignment horizontal="center" vertical="center"/>
    </xf>
    <xf numFmtId="0" fontId="10" fillId="30" borderId="8" xfId="6" applyFont="1" applyFill="1" applyBorder="1" applyAlignment="1">
      <alignment horizontal="left" vertical="center" wrapText="1"/>
    </xf>
    <xf numFmtId="0" fontId="24" fillId="3" borderId="0" xfId="0" applyFont="1" applyFill="1" applyAlignment="1">
      <alignment vertical="center" wrapText="1"/>
    </xf>
    <xf numFmtId="0" fontId="37" fillId="29" borderId="21" xfId="6" applyFont="1" applyFill="1" applyBorder="1" applyAlignment="1">
      <alignment horizontal="center" vertical="center"/>
    </xf>
    <xf numFmtId="0" fontId="37" fillId="29" borderId="7" xfId="6" applyFont="1" applyFill="1" applyBorder="1" applyAlignment="1">
      <alignment horizontal="center" vertical="center"/>
    </xf>
    <xf numFmtId="0" fontId="37" fillId="32" borderId="23" xfId="6" applyFont="1" applyFill="1" applyBorder="1" applyAlignment="1">
      <alignment horizontal="center" vertical="center"/>
    </xf>
    <xf numFmtId="0" fontId="27" fillId="33" borderId="8" xfId="6" applyFont="1" applyFill="1" applyBorder="1" applyAlignment="1">
      <alignment vertical="center" wrapText="1"/>
    </xf>
    <xf numFmtId="0" fontId="27" fillId="33" borderId="8" xfId="6" applyFont="1" applyFill="1" applyBorder="1" applyAlignment="1">
      <alignment horizontal="left" vertical="center" wrapText="1"/>
    </xf>
    <xf numFmtId="0" fontId="17" fillId="34" borderId="8" xfId="6" applyFont="1" applyFill="1" applyBorder="1" applyAlignment="1">
      <alignment horizontal="center" vertical="center"/>
    </xf>
    <xf numFmtId="165" fontId="17" fillId="34" borderId="8" xfId="6" applyNumberFormat="1" applyFont="1" applyFill="1" applyBorder="1" applyAlignment="1">
      <alignment horizontal="center" vertical="center"/>
    </xf>
    <xf numFmtId="0" fontId="10" fillId="33" borderId="8" xfId="6" applyFont="1" applyFill="1" applyBorder="1" applyAlignment="1">
      <alignment horizontal="left" vertical="center" wrapText="1"/>
    </xf>
    <xf numFmtId="0" fontId="37" fillId="32" borderId="20" xfId="6" applyFont="1" applyFill="1" applyBorder="1" applyAlignment="1">
      <alignment horizontal="center" vertical="center"/>
    </xf>
    <xf numFmtId="0" fontId="37" fillId="32" borderId="24" xfId="6" applyFont="1" applyFill="1" applyBorder="1" applyAlignment="1">
      <alignment horizontal="center" vertical="center"/>
    </xf>
    <xf numFmtId="0" fontId="11" fillId="35" borderId="0" xfId="6" applyFont="1" applyFill="1"/>
    <xf numFmtId="0" fontId="14" fillId="3" borderId="0" xfId="6" applyFont="1" applyFill="1" applyAlignment="1">
      <alignment vertical="center"/>
    </xf>
    <xf numFmtId="0" fontId="11" fillId="36" borderId="0" xfId="6" applyFont="1" applyFill="1"/>
    <xf numFmtId="0" fontId="41" fillId="3" borderId="0" xfId="6" applyFont="1" applyFill="1"/>
    <xf numFmtId="0" fontId="28" fillId="3" borderId="0" xfId="6" applyFont="1" applyFill="1" applyAlignment="1">
      <alignment horizontal="center" vertical="center"/>
    </xf>
    <xf numFmtId="0" fontId="41" fillId="3" borderId="0" xfId="6" applyFont="1" applyFill="1" applyAlignment="1">
      <alignment horizontal="center" vertical="center"/>
    </xf>
    <xf numFmtId="0" fontId="17" fillId="3" borderId="0" xfId="6" applyFont="1" applyFill="1" applyAlignment="1">
      <alignment vertical="center"/>
    </xf>
    <xf numFmtId="0" fontId="37" fillId="18" borderId="12" xfId="6" applyFont="1" applyFill="1" applyBorder="1" applyAlignment="1">
      <alignment horizontal="left" vertical="center" indent="1"/>
    </xf>
    <xf numFmtId="0" fontId="42" fillId="3" borderId="0" xfId="6" applyFont="1" applyFill="1" applyAlignment="1">
      <alignment vertical="center"/>
    </xf>
    <xf numFmtId="0" fontId="17" fillId="3" borderId="25" xfId="6" applyFont="1" applyFill="1" applyBorder="1" applyAlignment="1">
      <alignment vertical="center"/>
    </xf>
    <xf numFmtId="166" fontId="17" fillId="3" borderId="0" xfId="4" applyNumberFormat="1" applyFont="1" applyFill="1" applyAlignment="1">
      <alignment horizontal="right" vertical="center"/>
    </xf>
    <xf numFmtId="9" fontId="17" fillId="3" borderId="0" xfId="7" applyFont="1" applyFill="1" applyAlignment="1">
      <alignment vertical="center"/>
    </xf>
    <xf numFmtId="0" fontId="37" fillId="23" borderId="12" xfId="6" applyFont="1" applyFill="1" applyBorder="1" applyAlignment="1">
      <alignment horizontal="left" vertical="center" indent="1"/>
    </xf>
    <xf numFmtId="0" fontId="37" fillId="27" borderId="12" xfId="6" applyFont="1" applyFill="1" applyBorder="1" applyAlignment="1">
      <alignment horizontal="left" vertical="center" indent="1"/>
    </xf>
    <xf numFmtId="166" fontId="43" fillId="3" borderId="0" xfId="6" applyNumberFormat="1" applyFont="1" applyFill="1" applyAlignment="1">
      <alignment horizontal="center" vertical="center"/>
    </xf>
    <xf numFmtId="0" fontId="43" fillId="3" borderId="0" xfId="6" applyFont="1" applyFill="1" applyAlignment="1">
      <alignment horizontal="center" vertical="center"/>
    </xf>
    <xf numFmtId="0" fontId="44" fillId="3" borderId="0" xfId="6" applyFont="1" applyFill="1" applyAlignment="1">
      <alignment vertical="center"/>
    </xf>
    <xf numFmtId="0" fontId="37" fillId="29" borderId="26" xfId="6" applyFont="1" applyFill="1" applyBorder="1" applyAlignment="1">
      <alignment horizontal="left" vertical="center" indent="1"/>
    </xf>
    <xf numFmtId="0" fontId="37" fillId="32" borderId="26" xfId="6" applyFont="1" applyFill="1" applyBorder="1" applyAlignment="1">
      <alignment horizontal="left" vertical="center" indent="1"/>
    </xf>
    <xf numFmtId="0" fontId="10" fillId="3" borderId="0" xfId="6" applyFont="1" applyFill="1" applyAlignment="1">
      <alignment vertical="center"/>
    </xf>
    <xf numFmtId="0" fontId="10" fillId="3" borderId="18" xfId="6" applyFont="1" applyFill="1" applyBorder="1" applyAlignment="1">
      <alignment vertical="center"/>
    </xf>
    <xf numFmtId="0" fontId="20" fillId="3" borderId="0" xfId="6" applyFont="1" applyFill="1" applyAlignment="1">
      <alignment horizontal="center" vertical="center" wrapText="1"/>
    </xf>
    <xf numFmtId="0" fontId="20" fillId="3" borderId="0" xfId="6" applyFont="1" applyFill="1" applyAlignment="1">
      <alignment horizontal="center" vertical="center"/>
    </xf>
    <xf numFmtId="0" fontId="46" fillId="0" borderId="0" xfId="0" applyFont="1" applyAlignment="1">
      <alignment horizontal="left" vertical="center"/>
    </xf>
    <xf numFmtId="0" fontId="17" fillId="3" borderId="0" xfId="6" applyFont="1" applyFill="1"/>
    <xf numFmtId="0" fontId="10" fillId="3" borderId="0" xfId="6" applyFont="1" applyFill="1" applyAlignment="1">
      <alignment horizontal="left" vertical="center" indent="1"/>
    </xf>
    <xf numFmtId="0" fontId="17" fillId="3" borderId="0" xfId="6" applyFont="1" applyFill="1" applyAlignment="1">
      <alignment horizontal="left" indent="1"/>
    </xf>
    <xf numFmtId="0" fontId="20" fillId="3" borderId="9" xfId="6" applyFont="1" applyFill="1" applyBorder="1" applyAlignment="1">
      <alignment horizontal="center"/>
    </xf>
    <xf numFmtId="0" fontId="48" fillId="3" borderId="9" xfId="6" applyFont="1" applyFill="1" applyBorder="1" applyAlignment="1">
      <alignment horizontal="center"/>
    </xf>
    <xf numFmtId="9" fontId="48" fillId="14" borderId="8" xfId="7" applyFont="1" applyFill="1" applyBorder="1" applyAlignment="1">
      <alignment horizontal="center" vertical="center"/>
    </xf>
    <xf numFmtId="0" fontId="10" fillId="3" borderId="0" xfId="6" applyFont="1" applyFill="1"/>
    <xf numFmtId="0" fontId="20" fillId="3" borderId="0" xfId="6" applyFont="1" applyFill="1"/>
    <xf numFmtId="0" fontId="10" fillId="0" borderId="0" xfId="0" applyFont="1" applyAlignment="1">
      <alignment horizontal="right" vertical="center"/>
    </xf>
    <xf numFmtId="0" fontId="10" fillId="0" borderId="0" xfId="0" applyFont="1" applyAlignment="1">
      <alignment horizontal="center" vertical="center"/>
    </xf>
    <xf numFmtId="0" fontId="24" fillId="0" borderId="0" xfId="0" applyFont="1" applyAlignment="1">
      <alignment vertical="center"/>
    </xf>
    <xf numFmtId="0" fontId="41" fillId="3" borderId="0" xfId="0" applyFont="1" applyFill="1" applyAlignment="1">
      <alignment vertical="center"/>
    </xf>
    <xf numFmtId="0" fontId="14" fillId="3" borderId="0" xfId="0" applyFont="1" applyFill="1" applyAlignment="1">
      <alignment horizontal="right" vertical="center"/>
    </xf>
    <xf numFmtId="0" fontId="15" fillId="3" borderId="0" xfId="0" applyFont="1" applyFill="1" applyAlignment="1">
      <alignment horizontal="center" vertical="center"/>
    </xf>
    <xf numFmtId="0" fontId="31" fillId="3" borderId="0" xfId="0" applyFont="1" applyFill="1" applyAlignment="1">
      <alignment vertical="center"/>
    </xf>
    <xf numFmtId="0" fontId="13" fillId="0" borderId="26" xfId="0" applyFont="1" applyBorder="1"/>
    <xf numFmtId="0" fontId="51" fillId="0" borderId="26" xfId="0" applyFont="1" applyBorder="1" applyAlignment="1">
      <alignment horizontal="right" vertical="center"/>
    </xf>
    <xf numFmtId="0" fontId="52" fillId="3" borderId="26" xfId="0" applyFont="1" applyFill="1" applyBorder="1" applyAlignment="1">
      <alignment horizontal="center"/>
    </xf>
    <xf numFmtId="0" fontId="52" fillId="0" borderId="26" xfId="0" applyFont="1" applyBorder="1" applyAlignment="1">
      <alignment horizontal="center" vertical="center"/>
    </xf>
    <xf numFmtId="0" fontId="41" fillId="0" borderId="26" xfId="0" applyFont="1" applyBorder="1" applyAlignment="1">
      <alignment vertical="center"/>
    </xf>
    <xf numFmtId="0" fontId="11" fillId="38" borderId="0" xfId="0" applyFont="1" applyFill="1"/>
    <xf numFmtId="0" fontId="16" fillId="38" borderId="0" xfId="0" applyFont="1" applyFill="1"/>
    <xf numFmtId="0" fontId="16" fillId="3" borderId="0" xfId="0" applyFont="1" applyFill="1"/>
    <xf numFmtId="0" fontId="10" fillId="3" borderId="0" xfId="0" applyFont="1" applyFill="1" applyAlignment="1">
      <alignment horizontal="right" vertical="center"/>
    </xf>
    <xf numFmtId="0" fontId="24" fillId="3" borderId="0" xfId="0" applyFont="1" applyFill="1" applyAlignment="1">
      <alignment vertical="center"/>
    </xf>
    <xf numFmtId="0" fontId="17" fillId="3" borderId="0" xfId="0" applyFont="1" applyFill="1"/>
    <xf numFmtId="0" fontId="21" fillId="3" borderId="0" xfId="0" applyFont="1" applyFill="1" applyAlignment="1">
      <alignment horizontal="right" vertical="center"/>
    </xf>
    <xf numFmtId="0" fontId="42" fillId="3" borderId="0" xfId="0" applyFont="1" applyFill="1" applyAlignment="1">
      <alignment vertical="center"/>
    </xf>
    <xf numFmtId="0" fontId="17" fillId="3" borderId="0" xfId="0" applyFont="1" applyFill="1" applyAlignment="1">
      <alignment horizontal="right" vertical="center"/>
    </xf>
    <xf numFmtId="0" fontId="10" fillId="3" borderId="0" xfId="0" quotePrefix="1" applyFont="1" applyFill="1" applyAlignment="1">
      <alignment horizontal="left" vertical="top" wrapText="1" indent="1"/>
    </xf>
    <xf numFmtId="0" fontId="10" fillId="3" borderId="0" xfId="0" applyFont="1" applyFill="1" applyAlignment="1">
      <alignment horizontal="left" vertical="top" wrapText="1" indent="1"/>
    </xf>
    <xf numFmtId="0" fontId="69" fillId="3" borderId="0" xfId="6" applyFont="1" applyFill="1" applyAlignment="1">
      <alignment vertical="center"/>
    </xf>
    <xf numFmtId="0" fontId="11" fillId="0" borderId="0" xfId="6" applyFont="1" applyFill="1"/>
    <xf numFmtId="0" fontId="12" fillId="0" borderId="0" xfId="6" applyFont="1" applyFill="1" applyAlignment="1">
      <alignment horizontal="center" vertical="center"/>
    </xf>
    <xf numFmtId="0" fontId="49" fillId="3" borderId="0" xfId="1" applyFont="1" applyFill="1" applyAlignment="1">
      <alignment horizontal="left"/>
    </xf>
    <xf numFmtId="0" fontId="20" fillId="3" borderId="0" xfId="6" applyFont="1" applyFill="1" applyAlignment="1">
      <alignment horizontal="left" vertical="center"/>
    </xf>
    <xf numFmtId="9" fontId="75" fillId="14" borderId="8" xfId="7" applyFont="1" applyFill="1" applyBorder="1" applyAlignment="1">
      <alignment horizontal="center" vertical="center"/>
    </xf>
    <xf numFmtId="0" fontId="69" fillId="33" borderId="8" xfId="6" applyFont="1" applyFill="1" applyBorder="1" applyAlignment="1">
      <alignment horizontal="left" vertical="center" wrapText="1"/>
    </xf>
    <xf numFmtId="0" fontId="69" fillId="3" borderId="0" xfId="0" applyFont="1" applyFill="1"/>
    <xf numFmtId="0" fontId="69" fillId="3" borderId="0" xfId="0" applyFont="1" applyFill="1" applyAlignment="1">
      <alignment horizontal="center" vertical="center"/>
    </xf>
    <xf numFmtId="0" fontId="10" fillId="14" borderId="8" xfId="0" applyFont="1" applyFill="1" applyBorder="1" applyAlignment="1" applyProtection="1">
      <alignment horizontal="center" vertical="center"/>
      <protection locked="0"/>
    </xf>
    <xf numFmtId="0" fontId="10" fillId="14" borderId="8" xfId="0" applyFont="1" applyFill="1" applyBorder="1" applyAlignment="1" applyProtection="1">
      <alignment horizontal="left" vertical="center"/>
      <protection locked="0"/>
    </xf>
    <xf numFmtId="9" fontId="17" fillId="14" borderId="29" xfId="7" applyFont="1" applyFill="1" applyBorder="1" applyAlignment="1" applyProtection="1">
      <alignment vertical="center"/>
      <protection locked="0"/>
    </xf>
    <xf numFmtId="0" fontId="7" fillId="3" borderId="0" xfId="0" applyFont="1" applyFill="1" applyAlignment="1">
      <alignment horizontal="left" vertical="top" wrapText="1"/>
    </xf>
    <xf numFmtId="0" fontId="8" fillId="3" borderId="0" xfId="0" applyFont="1" applyFill="1" applyAlignment="1">
      <alignment horizontal="right" vertical="top"/>
    </xf>
    <xf numFmtId="0" fontId="65" fillId="3" borderId="0" xfId="0" applyFont="1" applyFill="1" applyAlignment="1">
      <alignment horizontal="left" vertical="top" wrapText="1"/>
    </xf>
    <xf numFmtId="0" fontId="8" fillId="3" borderId="0" xfId="0" applyFont="1" applyFill="1" applyAlignment="1">
      <alignment horizontal="right" vertical="top" wrapText="1"/>
    </xf>
    <xf numFmtId="0" fontId="69" fillId="9" borderId="0" xfId="0" applyFont="1" applyFill="1" applyAlignment="1">
      <alignment horizontal="center" vertical="center" wrapText="1"/>
    </xf>
    <xf numFmtId="0" fontId="69" fillId="10" borderId="0" xfId="0" applyFont="1" applyFill="1" applyAlignment="1">
      <alignment horizontal="center" vertical="center" wrapText="1"/>
    </xf>
    <xf numFmtId="0" fontId="69" fillId="11" borderId="0" xfId="0" applyFont="1" applyFill="1" applyAlignment="1">
      <alignment horizontal="center" vertical="center" wrapText="1"/>
    </xf>
    <xf numFmtId="0" fontId="4" fillId="5" borderId="0" xfId="0" applyFont="1" applyFill="1" applyAlignment="1">
      <alignment horizontal="center" vertical="center" wrapText="1"/>
    </xf>
    <xf numFmtId="0" fontId="5" fillId="4" borderId="0" xfId="0" applyFont="1" applyFill="1" applyAlignment="1">
      <alignment horizontal="center" vertical="center" wrapText="1"/>
    </xf>
    <xf numFmtId="0" fontId="6" fillId="6" borderId="0" xfId="0" applyFont="1" applyFill="1" applyAlignment="1">
      <alignment horizontal="center" vertical="center"/>
    </xf>
    <xf numFmtId="0" fontId="6" fillId="7" borderId="0" xfId="0" applyFont="1" applyFill="1" applyAlignment="1">
      <alignment horizontal="center" vertical="center"/>
    </xf>
    <xf numFmtId="0" fontId="6" fillId="8" borderId="0" xfId="0" applyFont="1" applyFill="1" applyAlignment="1">
      <alignment horizontal="center" vertical="center" wrapText="1"/>
    </xf>
    <xf numFmtId="0" fontId="22" fillId="3" borderId="0" xfId="0" applyFont="1" applyFill="1" applyAlignment="1">
      <alignment horizontal="left" wrapText="1"/>
    </xf>
    <xf numFmtId="0" fontId="23" fillId="3" borderId="0" xfId="0" applyFont="1" applyFill="1" applyAlignment="1">
      <alignment horizontal="left" vertical="top" wrapText="1"/>
    </xf>
    <xf numFmtId="0" fontId="20" fillId="3" borderId="0" xfId="0" applyFont="1" applyFill="1" applyAlignment="1">
      <alignment horizontal="left" vertical="top" wrapText="1"/>
    </xf>
    <xf numFmtId="0" fontId="1" fillId="3" borderId="0" xfId="1" applyFill="1" applyAlignment="1">
      <alignment horizontal="left" vertical="top" wrapText="1"/>
    </xf>
    <xf numFmtId="0" fontId="1" fillId="3" borderId="0" xfId="1" applyFill="1"/>
    <xf numFmtId="0" fontId="22" fillId="3" borderId="0" xfId="1" applyFont="1" applyFill="1" applyAlignment="1">
      <alignment horizontal="left" vertical="top" wrapText="1"/>
    </xf>
    <xf numFmtId="0" fontId="22" fillId="3" borderId="0" xfId="1" applyFont="1" applyFill="1"/>
    <xf numFmtId="0" fontId="10" fillId="14" borderId="4" xfId="0" applyFont="1" applyFill="1" applyBorder="1" applyAlignment="1" applyProtection="1">
      <alignment horizontal="left" vertical="top" wrapText="1"/>
      <protection locked="0"/>
    </xf>
    <xf numFmtId="0" fontId="10" fillId="14" borderId="5" xfId="0" applyFont="1" applyFill="1" applyBorder="1" applyAlignment="1" applyProtection="1">
      <alignment horizontal="left" vertical="top" wrapText="1"/>
      <protection locked="0"/>
    </xf>
    <xf numFmtId="0" fontId="10" fillId="14" borderId="6" xfId="0" applyFont="1" applyFill="1" applyBorder="1" applyAlignment="1" applyProtection="1">
      <alignment horizontal="left" vertical="top" wrapText="1"/>
      <protection locked="0"/>
    </xf>
    <xf numFmtId="0" fontId="16" fillId="13" borderId="0" xfId="0" applyFont="1" applyFill="1" applyAlignment="1">
      <alignment horizontal="left" indent="1"/>
    </xf>
    <xf numFmtId="0" fontId="18" fillId="3" borderId="0" xfId="0" applyFont="1" applyFill="1" applyAlignment="1">
      <alignment horizontal="left" vertical="top" wrapText="1"/>
    </xf>
    <xf numFmtId="0" fontId="10" fillId="14" borderId="4" xfId="0" applyFont="1" applyFill="1" applyBorder="1" applyAlignment="1" applyProtection="1">
      <alignment horizontal="left" vertical="center"/>
      <protection locked="0"/>
    </xf>
    <xf numFmtId="0" fontId="10" fillId="14" borderId="5" xfId="0" applyFont="1" applyFill="1" applyBorder="1" applyAlignment="1" applyProtection="1">
      <alignment horizontal="left" vertical="center"/>
      <protection locked="0"/>
    </xf>
    <xf numFmtId="0" fontId="10" fillId="14" borderId="6" xfId="0" applyFont="1" applyFill="1" applyBorder="1" applyAlignment="1" applyProtection="1">
      <alignment horizontal="left" vertical="center"/>
      <protection locked="0"/>
    </xf>
    <xf numFmtId="0" fontId="10" fillId="14" borderId="8" xfId="0" applyFont="1" applyFill="1" applyBorder="1" applyAlignment="1" applyProtection="1">
      <alignment horizontal="left" vertical="center"/>
      <protection locked="0"/>
    </xf>
    <xf numFmtId="0" fontId="3" fillId="3" borderId="9" xfId="0" applyFont="1" applyFill="1" applyBorder="1" applyAlignment="1">
      <alignment horizontal="left"/>
    </xf>
    <xf numFmtId="0" fontId="19" fillId="3" borderId="0" xfId="0" applyFont="1" applyFill="1" applyAlignment="1">
      <alignment horizontal="left" vertical="center" wrapText="1"/>
    </xf>
    <xf numFmtId="0" fontId="71" fillId="3" borderId="0" xfId="0" applyFont="1" applyFill="1" applyAlignment="1">
      <alignment horizontal="left" vertical="top" wrapText="1"/>
    </xf>
    <xf numFmtId="0" fontId="0" fillId="3" borderId="0" xfId="0" applyFill="1" applyAlignment="1">
      <alignment horizontal="left" vertical="center"/>
    </xf>
    <xf numFmtId="0" fontId="19" fillId="3" borderId="7" xfId="0" applyFont="1" applyFill="1" applyBorder="1" applyAlignment="1">
      <alignment horizontal="left" vertical="center" wrapText="1"/>
    </xf>
    <xf numFmtId="0" fontId="12" fillId="12" borderId="0" xfId="0" applyFont="1" applyFill="1" applyAlignment="1">
      <alignment horizontal="center" vertical="center"/>
    </xf>
    <xf numFmtId="0" fontId="36" fillId="27" borderId="18" xfId="6" applyFont="1" applyFill="1" applyBorder="1" applyAlignment="1">
      <alignment horizontal="center" vertical="center" textRotation="90"/>
    </xf>
    <xf numFmtId="0" fontId="36" fillId="27" borderId="0" xfId="6" applyFont="1" applyFill="1" applyAlignment="1">
      <alignment horizontal="center" vertical="center" textRotation="90"/>
    </xf>
    <xf numFmtId="0" fontId="36" fillId="27" borderId="19" xfId="6" applyFont="1" applyFill="1" applyBorder="1" applyAlignment="1">
      <alignment horizontal="center" vertical="center" textRotation="90"/>
    </xf>
    <xf numFmtId="0" fontId="36" fillId="27" borderId="10" xfId="6" applyFont="1" applyFill="1" applyBorder="1" applyAlignment="1">
      <alignment horizontal="center" vertical="center" textRotation="90"/>
    </xf>
    <xf numFmtId="0" fontId="36" fillId="29" borderId="18" xfId="6" applyFont="1" applyFill="1" applyBorder="1" applyAlignment="1">
      <alignment horizontal="center" vertical="center" textRotation="90"/>
    </xf>
    <xf numFmtId="0" fontId="36" fillId="29" borderId="0" xfId="6" applyFont="1" applyFill="1" applyAlignment="1">
      <alignment horizontal="center" vertical="center" textRotation="90"/>
    </xf>
    <xf numFmtId="0" fontId="36" fillId="29" borderId="19" xfId="6" applyFont="1" applyFill="1" applyBorder="1" applyAlignment="1">
      <alignment horizontal="center" vertical="center" textRotation="90"/>
    </xf>
    <xf numFmtId="0" fontId="36" fillId="29" borderId="10" xfId="6" applyFont="1" applyFill="1" applyBorder="1" applyAlignment="1">
      <alignment horizontal="center" vertical="center" textRotation="90"/>
    </xf>
    <xf numFmtId="0" fontId="36" fillId="29" borderId="16" xfId="6" applyFont="1" applyFill="1" applyBorder="1" applyAlignment="1">
      <alignment horizontal="center" vertical="center" textRotation="90"/>
    </xf>
    <xf numFmtId="0" fontId="36" fillId="32" borderId="18" xfId="6" applyFont="1" applyFill="1" applyBorder="1" applyAlignment="1">
      <alignment horizontal="center" vertical="center" textRotation="90"/>
    </xf>
    <xf numFmtId="0" fontId="36" fillId="32" borderId="0" xfId="6" applyFont="1" applyFill="1" applyAlignment="1">
      <alignment horizontal="center" vertical="center" textRotation="90"/>
    </xf>
    <xf numFmtId="0" fontId="36" fillId="32" borderId="10" xfId="6" applyFont="1" applyFill="1" applyBorder="1" applyAlignment="1">
      <alignment horizontal="center" vertical="center" textRotation="90"/>
    </xf>
    <xf numFmtId="0" fontId="12" fillId="16" borderId="0" xfId="6" applyFont="1" applyFill="1" applyAlignment="1">
      <alignment horizontal="center" vertical="center"/>
    </xf>
    <xf numFmtId="0" fontId="36" fillId="18" borderId="0" xfId="6" applyFont="1" applyFill="1" applyAlignment="1">
      <alignment horizontal="center" vertical="center" textRotation="90"/>
    </xf>
    <xf numFmtId="0" fontId="36" fillId="18" borderId="10" xfId="6" applyFont="1" applyFill="1" applyBorder="1" applyAlignment="1">
      <alignment horizontal="center" vertical="center" textRotation="90"/>
    </xf>
    <xf numFmtId="0" fontId="36" fillId="18" borderId="16" xfId="6" applyFont="1" applyFill="1" applyBorder="1" applyAlignment="1">
      <alignment horizontal="center" vertical="center" textRotation="90"/>
    </xf>
    <xf numFmtId="0" fontId="36" fillId="23" borderId="18" xfId="6" applyFont="1" applyFill="1" applyBorder="1" applyAlignment="1">
      <alignment horizontal="center" vertical="center" textRotation="90"/>
    </xf>
    <xf numFmtId="0" fontId="36" fillId="23" borderId="0" xfId="6" applyFont="1" applyFill="1" applyAlignment="1">
      <alignment horizontal="center" vertical="center" textRotation="90"/>
    </xf>
    <xf numFmtId="0" fontId="36" fillId="23" borderId="22" xfId="6" applyFont="1" applyFill="1" applyBorder="1" applyAlignment="1">
      <alignment horizontal="center" vertical="center" textRotation="90"/>
    </xf>
    <xf numFmtId="0" fontId="36" fillId="23" borderId="19" xfId="6" applyFont="1" applyFill="1" applyBorder="1" applyAlignment="1">
      <alignment horizontal="center" vertical="center" textRotation="90"/>
    </xf>
    <xf numFmtId="0" fontId="36" fillId="23" borderId="10" xfId="6" applyFont="1" applyFill="1" applyBorder="1" applyAlignment="1">
      <alignment horizontal="center" vertical="center" textRotation="90"/>
    </xf>
    <xf numFmtId="0" fontId="36" fillId="23" borderId="16" xfId="6" applyFont="1" applyFill="1" applyBorder="1" applyAlignment="1">
      <alignment horizontal="center" vertical="center" textRotation="90"/>
    </xf>
    <xf numFmtId="0" fontId="12" fillId="35" borderId="0" xfId="6" applyFont="1" applyFill="1" applyAlignment="1">
      <alignment horizontal="center" vertical="center"/>
    </xf>
    <xf numFmtId="0" fontId="16" fillId="36" borderId="18" xfId="6" applyFont="1" applyFill="1" applyBorder="1" applyAlignment="1">
      <alignment horizontal="left" vertical="center" indent="1"/>
    </xf>
    <xf numFmtId="0" fontId="20" fillId="0" borderId="0" xfId="0" applyFont="1" applyAlignment="1">
      <alignment horizontal="center"/>
    </xf>
    <xf numFmtId="0" fontId="20" fillId="3" borderId="0" xfId="6" applyFont="1" applyFill="1" applyAlignment="1">
      <alignment horizontal="center" vertical="center" wrapText="1"/>
    </xf>
    <xf numFmtId="0" fontId="45" fillId="3" borderId="0" xfId="6" applyFont="1" applyFill="1" applyAlignment="1">
      <alignment horizontal="left" vertical="center"/>
    </xf>
    <xf numFmtId="0" fontId="47" fillId="3" borderId="27" xfId="6" applyFont="1" applyFill="1" applyBorder="1" applyAlignment="1">
      <alignment horizontal="center" vertical="center"/>
    </xf>
    <xf numFmtId="0" fontId="47" fillId="3" borderId="28" xfId="6" applyFont="1" applyFill="1" applyBorder="1" applyAlignment="1">
      <alignment horizontal="center" vertical="center"/>
    </xf>
    <xf numFmtId="0" fontId="16" fillId="36" borderId="0" xfId="6" applyFont="1" applyFill="1" applyAlignment="1">
      <alignment horizontal="left" vertical="center"/>
    </xf>
    <xf numFmtId="0" fontId="70" fillId="36" borderId="0" xfId="1" applyFont="1" applyFill="1" applyAlignment="1">
      <alignment horizontal="left" vertical="center"/>
    </xf>
    <xf numFmtId="0" fontId="73" fillId="2" borderId="29" xfId="6" applyFont="1" applyBorder="1" applyAlignment="1">
      <alignment horizontal="left" vertical="center" indent="1"/>
    </xf>
    <xf numFmtId="0" fontId="72" fillId="2" borderId="29" xfId="6" applyFont="1" applyBorder="1" applyAlignment="1">
      <alignment horizontal="left" vertical="center" indent="1"/>
    </xf>
    <xf numFmtId="0" fontId="27" fillId="2" borderId="29" xfId="6" applyFont="1" applyBorder="1" applyAlignment="1">
      <alignment horizontal="left" vertical="center" indent="1"/>
    </xf>
    <xf numFmtId="0" fontId="76" fillId="3" borderId="0" xfId="1" applyFont="1" applyFill="1" applyAlignment="1">
      <alignment horizontal="left" wrapText="1"/>
    </xf>
    <xf numFmtId="0" fontId="77" fillId="3" borderId="0" xfId="1" applyFont="1" applyFill="1" applyAlignment="1">
      <alignment horizontal="left" wrapText="1"/>
    </xf>
    <xf numFmtId="0" fontId="20" fillId="3" borderId="0" xfId="0" applyFont="1" applyFill="1" applyAlignment="1">
      <alignment horizontal="left" wrapText="1"/>
    </xf>
    <xf numFmtId="0" fontId="10" fillId="3" borderId="0" xfId="0" quotePrefix="1" applyFont="1" applyFill="1" applyAlignment="1">
      <alignment horizontal="left" vertical="top" wrapText="1" indent="1"/>
    </xf>
    <xf numFmtId="0" fontId="20" fillId="3" borderId="0" xfId="0" applyFont="1" applyFill="1" applyAlignment="1">
      <alignment horizontal="left" vertical="center" wrapText="1"/>
    </xf>
    <xf numFmtId="0" fontId="10" fillId="3" borderId="0" xfId="0" applyFont="1" applyFill="1" applyAlignment="1">
      <alignment horizontal="left" vertical="top" indent="1"/>
    </xf>
    <xf numFmtId="0" fontId="10" fillId="3" borderId="0" xfId="0" applyFont="1" applyFill="1" applyAlignment="1">
      <alignment horizontal="left" vertical="top" wrapText="1" indent="1"/>
    </xf>
    <xf numFmtId="0" fontId="12" fillId="37" borderId="0" xfId="0" applyFont="1" applyFill="1" applyAlignment="1">
      <alignment horizontal="center" vertical="center"/>
    </xf>
    <xf numFmtId="0" fontId="50" fillId="3" borderId="22" xfId="0" applyFont="1" applyFill="1" applyBorder="1" applyAlignment="1">
      <alignment horizontal="center" vertical="center" wrapText="1"/>
    </xf>
    <xf numFmtId="0" fontId="20" fillId="0" borderId="0" xfId="0" applyFont="1" applyAlignment="1">
      <alignment horizontal="left" vertical="top" wrapText="1"/>
    </xf>
  </cellXfs>
  <cellStyles count="8">
    <cellStyle name="Lien hypertexte" xfId="1" builtinId="8"/>
    <cellStyle name="Lien hypertexte 2" xfId="2" xr:uid="{00000000-0005-0000-0000-000001000000}"/>
    <cellStyle name="Lien hypertexte 3" xfId="3" xr:uid="{00000000-0005-0000-0000-000002000000}"/>
    <cellStyle name="Milliers" xfId="4" builtinId="3"/>
    <cellStyle name="Normal" xfId="0" builtinId="0"/>
    <cellStyle name="Normal 2" xfId="5" xr:uid="{00000000-0005-0000-0000-000005000000}"/>
    <cellStyle name="Normal 3" xfId="6" xr:uid="{00000000-0005-0000-0000-000006000000}"/>
    <cellStyle name="Pourcentage 2" xfId="7" xr:uid="{00000000-0005-0000-0000-000007000000}"/>
  </cellStyles>
  <dxfs count="34">
    <dxf>
      <font>
        <color theme="0"/>
      </font>
      <fill>
        <patternFill patternType="solid">
          <fgColor rgb="FFC00000"/>
          <bgColor rgb="FFC00000"/>
        </patternFill>
      </fill>
    </dxf>
    <dxf>
      <fill>
        <patternFill patternType="solid">
          <fgColor rgb="FFFFC000"/>
          <bgColor rgb="FFFFC000"/>
        </patternFill>
      </fill>
    </dxf>
    <dxf>
      <fill>
        <patternFill patternType="solid">
          <fgColor indexed="5"/>
          <bgColor indexed="5"/>
        </patternFill>
      </fill>
    </dxf>
    <dxf>
      <font>
        <b/>
        <i val="0"/>
        <color theme="0"/>
      </font>
      <fill>
        <patternFill patternType="solid">
          <fgColor rgb="FF00B050"/>
          <bgColor rgb="FF00B050"/>
        </patternFill>
      </fill>
    </dxf>
    <dxf>
      <font>
        <b val="0"/>
        <i/>
        <strike val="0"/>
      </font>
    </dxf>
    <dxf>
      <font>
        <b val="0"/>
        <i/>
        <strike val="0"/>
      </font>
    </dxf>
    <dxf>
      <fill>
        <patternFill patternType="solid">
          <fgColor theme="0"/>
          <bgColor theme="0"/>
        </patternFill>
      </fill>
    </dxf>
    <dxf>
      <font>
        <color rgb="FF9C0006"/>
      </font>
      <fill>
        <patternFill patternType="solid">
          <fgColor rgb="FFFFC7CE"/>
          <bgColor rgb="FFFFC7CE"/>
        </patternFill>
      </fill>
    </dxf>
    <dxf>
      <fill>
        <patternFill patternType="solid">
          <fgColor indexed="5"/>
          <bgColor indexed="5"/>
        </patternFill>
      </fill>
    </dxf>
    <dxf>
      <fill>
        <patternFill patternType="solid">
          <fgColor rgb="FFFFC000"/>
          <bgColor rgb="FFFFC000"/>
        </patternFill>
      </fill>
    </dxf>
    <dxf>
      <fill>
        <patternFill patternType="solid">
          <fgColor rgb="FF92D050"/>
          <bgColor rgb="FF92D050"/>
        </patternFill>
      </fill>
    </dxf>
    <dxf>
      <font>
        <b val="0"/>
        <i/>
      </font>
      <fill>
        <patternFill patternType="solid">
          <fgColor theme="0" tint="-4.9989318521683403E-2"/>
          <bgColor theme="0" tint="-4.9989318521683403E-2"/>
        </patternFill>
      </fill>
    </dxf>
    <dxf>
      <font>
        <b/>
        <i/>
        <color rgb="FF9C0006"/>
      </font>
    </dxf>
    <dxf>
      <font>
        <b val="0"/>
        <i/>
      </font>
      <fill>
        <patternFill patternType="solid">
          <fgColor theme="4" tint="0.79998168889431442"/>
          <bgColor theme="4" tint="0.79998168889431442"/>
        </patternFill>
      </fill>
    </dxf>
    <dxf>
      <font>
        <b val="0"/>
        <i val="0"/>
        <strike val="0"/>
      </font>
      <fill>
        <patternFill patternType="solid">
          <fgColor theme="5" tint="0.79998168889431442"/>
          <bgColor theme="5" tint="0.79998168889431442"/>
        </patternFill>
      </fill>
    </dxf>
    <dxf>
      <font>
        <color rgb="FF00B050"/>
      </font>
      <fill>
        <patternFill patternType="solid">
          <fgColor theme="4" tint="0.79998168889431442"/>
          <bgColor theme="4" tint="0.79998168889431442"/>
        </patternFill>
      </fill>
    </dxf>
    <dxf>
      <font>
        <color indexed="2"/>
      </font>
      <fill>
        <patternFill patternType="solid">
          <fgColor theme="7" tint="0.79998168889431442"/>
          <bgColor theme="7" tint="0.79998168889431442"/>
        </patternFill>
      </fill>
    </dxf>
    <dxf>
      <font>
        <b val="0"/>
        <i/>
      </font>
      <fill>
        <patternFill patternType="solid">
          <fgColor theme="0" tint="-4.9989318521683403E-2"/>
          <bgColor theme="0" tint="-4.9989318521683403E-2"/>
        </patternFill>
      </fill>
    </dxf>
    <dxf>
      <fill>
        <patternFill patternType="solid">
          <fgColor theme="0"/>
          <bgColor theme="0"/>
        </patternFill>
      </fill>
    </dxf>
    <dxf>
      <font>
        <color rgb="FF9C0006"/>
      </font>
      <fill>
        <patternFill patternType="solid">
          <fgColor rgb="FFFFC7CE"/>
          <bgColor rgb="FFFFC7CE"/>
        </patternFill>
      </fill>
    </dxf>
    <dxf>
      <fill>
        <patternFill patternType="solid">
          <fgColor indexed="5"/>
          <bgColor indexed="5"/>
        </patternFill>
      </fill>
    </dxf>
    <dxf>
      <fill>
        <patternFill patternType="solid">
          <fgColor rgb="FFFFC000"/>
          <bgColor rgb="FFFFC000"/>
        </patternFill>
      </fill>
    </dxf>
    <dxf>
      <fill>
        <patternFill patternType="solid">
          <fgColor rgb="FF92D050"/>
          <bgColor rgb="FF92D050"/>
        </patternFill>
      </fill>
    </dxf>
    <dxf>
      <font>
        <b val="0"/>
        <i/>
      </font>
      <fill>
        <patternFill patternType="solid">
          <fgColor theme="0" tint="-4.9989318521683403E-2"/>
          <bgColor theme="0" tint="-4.9989318521683403E-2"/>
        </patternFill>
      </fill>
    </dxf>
    <dxf>
      <font>
        <color rgb="FF00B050"/>
      </font>
      <fill>
        <patternFill patternType="solid">
          <fgColor theme="4" tint="0.79998168889431442"/>
          <bgColor theme="4" tint="0.79998168889431442"/>
        </patternFill>
      </fill>
    </dxf>
    <dxf>
      <font>
        <color indexed="2"/>
      </font>
      <fill>
        <patternFill patternType="solid">
          <fgColor theme="3" tint="0.79998168889431442"/>
          <bgColor theme="3" tint="0.79998168889431442"/>
        </patternFill>
      </fill>
    </dxf>
    <dxf>
      <font>
        <b val="0"/>
        <i/>
      </font>
      <fill>
        <patternFill patternType="solid">
          <fgColor theme="0" tint="-4.9989318521683403E-2"/>
          <bgColor theme="0" tint="-4.9989318521683403E-2"/>
        </patternFill>
      </fill>
    </dxf>
    <dxf>
      <font>
        <b val="0"/>
        <i/>
      </font>
      <fill>
        <patternFill patternType="solid">
          <fgColor theme="0" tint="-4.9989318521683403E-2"/>
          <bgColor theme="0" tint="-4.9989318521683403E-2"/>
        </patternFill>
      </fill>
    </dxf>
    <dxf>
      <font>
        <b/>
        <i/>
        <color rgb="FF9C0006"/>
      </font>
    </dxf>
    <dxf>
      <font>
        <b val="0"/>
        <i/>
      </font>
      <fill>
        <patternFill patternType="solid">
          <fgColor theme="4" tint="0.79998168889431442"/>
          <bgColor theme="4" tint="0.79998168889431442"/>
        </patternFill>
      </fill>
    </dxf>
    <dxf>
      <font>
        <b val="0"/>
        <i val="0"/>
        <strike val="0"/>
      </font>
      <fill>
        <patternFill patternType="solid">
          <fgColor theme="5" tint="0.79998168889431442"/>
          <bgColor theme="5" tint="0.79998168889431442"/>
        </patternFill>
      </fill>
    </dxf>
    <dxf>
      <font>
        <color rgb="FF00B050"/>
      </font>
      <fill>
        <patternFill patternType="solid">
          <fgColor theme="4" tint="0.79998168889431442"/>
          <bgColor theme="4" tint="0.79998168889431442"/>
        </patternFill>
      </fill>
    </dxf>
    <dxf>
      <font>
        <color indexed="2"/>
      </font>
      <fill>
        <patternFill patternType="solid">
          <fgColor theme="7" tint="0.79998168889431442"/>
          <bgColor theme="7" tint="0.79998168889431442"/>
        </patternFill>
      </fill>
    </dxf>
    <dxf>
      <font>
        <b val="0"/>
        <i/>
      </font>
      <fill>
        <patternFill patternType="solid">
          <fgColor theme="0" tint="-4.9989318521683403E-2"/>
          <bgColor theme="0" tint="-4.9989318521683403E-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prstGeom prst="rect">
              <a:avLst/>
            </a:prstGeom>
            <a:solidFill>
              <a:schemeClr val="accent1"/>
            </a:solidFill>
            <a:ln>
              <a:noFill/>
              <a:miter/>
            </a:ln>
          </c:spPr>
          <c:invertIfNegative val="0"/>
          <c:dPt>
            <c:idx val="0"/>
            <c:invertIfNegative val="0"/>
            <c:bubble3D val="0"/>
            <c:spPr>
              <a:prstGeom prst="rect">
                <a:avLst/>
              </a:prstGeom>
              <a:solidFill>
                <a:schemeClr val="accent3">
                  <a:lumMod val="75000"/>
                </a:schemeClr>
              </a:solidFill>
              <a:ln>
                <a:noFill/>
              </a:ln>
            </c:spPr>
            <c:extLst>
              <c:ext xmlns:c16="http://schemas.microsoft.com/office/drawing/2014/chart" uri="{C3380CC4-5D6E-409C-BE32-E72D297353CC}">
                <c16:uniqueId val="{00000001-3FD1-405E-95AD-F65348EB4CA0}"/>
              </c:ext>
            </c:extLst>
          </c:dPt>
          <c:dPt>
            <c:idx val="1"/>
            <c:invertIfNegative val="0"/>
            <c:bubble3D val="0"/>
            <c:spPr>
              <a:prstGeom prst="rect">
                <a:avLst/>
              </a:prstGeom>
              <a:solidFill>
                <a:schemeClr val="accent4">
                  <a:lumMod val="75000"/>
                </a:schemeClr>
              </a:solidFill>
              <a:ln>
                <a:noFill/>
              </a:ln>
            </c:spPr>
            <c:extLst>
              <c:ext xmlns:c16="http://schemas.microsoft.com/office/drawing/2014/chart" uri="{C3380CC4-5D6E-409C-BE32-E72D297353CC}">
                <c16:uniqueId val="{00000003-3FD1-405E-95AD-F65348EB4CA0}"/>
              </c:ext>
            </c:extLst>
          </c:dPt>
          <c:dPt>
            <c:idx val="2"/>
            <c:invertIfNegative val="0"/>
            <c:bubble3D val="0"/>
            <c:spPr>
              <a:prstGeom prst="rect">
                <a:avLst/>
              </a:prstGeom>
              <a:solidFill>
                <a:schemeClr val="accent6">
                  <a:lumMod val="75000"/>
                </a:schemeClr>
              </a:solidFill>
              <a:ln>
                <a:noFill/>
                <a:round/>
              </a:ln>
            </c:spPr>
            <c:extLst>
              <c:ext xmlns:c16="http://schemas.microsoft.com/office/drawing/2014/chart" uri="{C3380CC4-5D6E-409C-BE32-E72D297353CC}">
                <c16:uniqueId val="{00000005-3FD1-405E-95AD-F65348EB4CA0}"/>
              </c:ext>
            </c:extLst>
          </c:dPt>
          <c:dPt>
            <c:idx val="3"/>
            <c:invertIfNegative val="0"/>
            <c:bubble3D val="0"/>
            <c:spPr>
              <a:prstGeom prst="rect">
                <a:avLst/>
              </a:prstGeom>
              <a:solidFill>
                <a:schemeClr val="accent1">
                  <a:lumMod val="75000"/>
                </a:schemeClr>
              </a:solidFill>
              <a:ln>
                <a:noFill/>
                <a:miter/>
              </a:ln>
            </c:spPr>
            <c:extLst>
              <c:ext xmlns:c16="http://schemas.microsoft.com/office/drawing/2014/chart" uri="{C3380CC4-5D6E-409C-BE32-E72D297353CC}">
                <c16:uniqueId val="{00000007-3FD1-405E-95AD-F65348EB4CA0}"/>
              </c:ext>
            </c:extLst>
          </c:dPt>
          <c:dPt>
            <c:idx val="4"/>
            <c:invertIfNegative val="0"/>
            <c:bubble3D val="0"/>
            <c:spPr>
              <a:prstGeom prst="rect">
                <a:avLst/>
              </a:prstGeom>
              <a:solidFill>
                <a:srgbClr val="7030A0"/>
              </a:solidFill>
              <a:ln>
                <a:noFill/>
                <a:round/>
              </a:ln>
            </c:spPr>
            <c:extLst>
              <c:ext xmlns:c16="http://schemas.microsoft.com/office/drawing/2014/chart" uri="{C3380CC4-5D6E-409C-BE32-E72D297353CC}">
                <c16:uniqueId val="{00000009-3FD1-405E-95AD-F65348EB4CA0}"/>
              </c:ext>
            </c:extLst>
          </c:dPt>
          <c:cat>
            <c:strRef>
              <c:f>'III. Indicateurs_Résultat'!$C$15:$C$19</c:f>
              <c:strCache>
                <c:ptCount val="5"/>
                <c:pt idx="0">
                  <c:v>I. Organisation</c:v>
                </c:pt>
                <c:pt idx="1">
                  <c:v>II. SIH</c:v>
                </c:pt>
                <c:pt idx="2">
                  <c:v>III. Identification</c:v>
                </c:pt>
                <c:pt idx="3">
                  <c:v>IV. GDR</c:v>
                </c:pt>
                <c:pt idx="4">
                  <c:v>V. Indicateurs</c:v>
                </c:pt>
              </c:strCache>
            </c:strRef>
          </c:cat>
          <c:val>
            <c:numRef>
              <c:f>'III. Indicateurs_Résultat'!$J$15:$J$19</c:f>
              <c:numCache>
                <c:formatCode>_-* #\ ##0_-;\-* #\ ##0_-;_-* "-"??_-;_-@_-</c:formatCode>
                <c:ptCount val="5"/>
                <c:pt idx="0">
                  <c:v>0</c:v>
                </c:pt>
                <c:pt idx="1">
                  <c:v>0</c:v>
                </c:pt>
                <c:pt idx="2">
                  <c:v>0</c:v>
                </c:pt>
                <c:pt idx="3">
                  <c:v>0</c:v>
                </c:pt>
                <c:pt idx="4">
                  <c:v>0</c:v>
                </c:pt>
              </c:numCache>
            </c:numRef>
          </c:val>
          <c:extLst>
            <c:ext xmlns:c16="http://schemas.microsoft.com/office/drawing/2014/chart" uri="{C3380CC4-5D6E-409C-BE32-E72D297353CC}">
              <c16:uniqueId val="{0000000A-3FD1-405E-95AD-F65348EB4CA0}"/>
            </c:ext>
          </c:extLst>
        </c:ser>
        <c:dLbls>
          <c:showLegendKey val="0"/>
          <c:showVal val="0"/>
          <c:showCatName val="0"/>
          <c:showSerName val="0"/>
          <c:showPercent val="0"/>
          <c:showBubbleSize val="0"/>
        </c:dLbls>
        <c:gapWidth val="182"/>
        <c:axId val="1448475984"/>
        <c:axId val="1448461424"/>
      </c:barChart>
      <c:catAx>
        <c:axId val="1448475984"/>
        <c:scaling>
          <c:orientation val="maxMin"/>
        </c:scaling>
        <c:delete val="0"/>
        <c:axPos val="l"/>
        <c:numFmt formatCode="General" sourceLinked="1"/>
        <c:majorTickMark val="none"/>
        <c:minorTickMark val="none"/>
        <c:tickLblPos val="nextTo"/>
        <c:spPr>
          <a:prstGeom prst="rect">
            <a:avLst/>
          </a:prstGeom>
          <a:noFill/>
          <a:ln w="9525" cap="flat" cmpd="sng" algn="ctr">
            <a:solidFill>
              <a:schemeClr val="tx1">
                <a:lumMod val="15000"/>
                <a:lumOff val="85000"/>
              </a:schemeClr>
            </a:solidFill>
            <a:round/>
          </a:ln>
        </c:spPr>
        <c:txPr>
          <a:bodyPr rot="-60000000" spcFirstLastPara="1" vertOverflow="ellipsis" vert="horz" wrap="square" anchor="ctr" anchorCtr="1"/>
          <a:lstStyle/>
          <a:p>
            <a:pPr>
              <a:defRPr sz="900" b="0" i="0" u="none" strike="noStrike">
                <a:solidFill>
                  <a:schemeClr val="tx1">
                    <a:lumMod val="65000"/>
                    <a:lumOff val="35000"/>
                  </a:schemeClr>
                </a:solidFill>
                <a:latin typeface="+mn-lt"/>
                <a:ea typeface="+mn-ea"/>
                <a:cs typeface="+mn-cs"/>
              </a:defRPr>
            </a:pPr>
            <a:endParaRPr lang="fr-FR"/>
          </a:p>
        </c:txPr>
        <c:crossAx val="1448461424"/>
        <c:crossesAt val="0"/>
        <c:auto val="1"/>
        <c:lblAlgn val="ctr"/>
        <c:lblOffset val="100"/>
        <c:noMultiLvlLbl val="0"/>
      </c:catAx>
      <c:valAx>
        <c:axId val="1448461424"/>
        <c:scaling>
          <c:orientation val="minMax"/>
          <c:max val="100"/>
          <c:min val="0"/>
        </c:scaling>
        <c:delete val="0"/>
        <c:axPos val="t"/>
        <c:majorGridlines>
          <c:spPr>
            <a:prstGeom prst="rect">
              <a:avLst/>
            </a:prstGeom>
            <a:ln w="9525" cap="flat" cmpd="sng" algn="ctr">
              <a:solidFill>
                <a:schemeClr val="tx1">
                  <a:lumMod val="15000"/>
                  <a:lumOff val="85000"/>
                </a:schemeClr>
              </a:solidFill>
              <a:round/>
            </a:ln>
          </c:spPr>
        </c:majorGridlines>
        <c:numFmt formatCode="_-* #\ ##0_-;\-* #\ ##0_-;_-* &quot;-&quot;??_-;_-@_-" sourceLinked="1"/>
        <c:majorTickMark val="none"/>
        <c:minorTickMark val="none"/>
        <c:tickLblPos val="nextTo"/>
        <c:spPr>
          <a:prstGeom prst="rect">
            <a:avLst/>
          </a:prstGeom>
          <a:noFill/>
          <a:ln>
            <a:noFill/>
          </a:ln>
        </c:spPr>
        <c:txPr>
          <a:bodyPr rot="-60000000" spcFirstLastPara="1" vertOverflow="ellipsis" vert="horz" wrap="square" anchor="ctr" anchorCtr="1"/>
          <a:lstStyle/>
          <a:p>
            <a:pPr>
              <a:defRPr sz="900" b="0" i="0" u="none" strike="noStrike">
                <a:solidFill>
                  <a:schemeClr val="tx1">
                    <a:lumMod val="65000"/>
                    <a:lumOff val="35000"/>
                  </a:schemeClr>
                </a:solidFill>
                <a:latin typeface="+mn-lt"/>
                <a:ea typeface="+mn-ea"/>
                <a:cs typeface="+mn-cs"/>
              </a:defRPr>
            </a:pPr>
            <a:endParaRPr lang="fr-FR"/>
          </a:p>
        </c:txPr>
        <c:crossAx val="1448475984"/>
        <c:crosses val="autoZero"/>
        <c:crossBetween val="between"/>
        <c:majorUnit val="25"/>
      </c:valAx>
      <c:spPr>
        <a:prstGeom prst="rect">
          <a:avLst/>
        </a:prstGeom>
        <a:noFill/>
        <a:ln>
          <a:noFill/>
        </a:ln>
      </c:spPr>
    </c:plotArea>
    <c:plotVisOnly val="1"/>
    <c:dispBlanksAs val="gap"/>
    <c:showDLblsOverMax val="0"/>
  </c:chart>
  <c:spPr>
    <a:xfrm>
      <a:off x="0" y="0"/>
      <a:ext cx="0" cy="0"/>
    </a:xfrm>
    <a:prstGeom prst="rect">
      <a:avLst/>
    </a:prstGeom>
    <a:solidFill>
      <a:schemeClr val="bg1"/>
    </a:solidFill>
    <a:ln w="9525" cap="flat" cmpd="sng" algn="ctr">
      <a:solidFill>
        <a:schemeClr val="tx1">
          <a:lumMod val="15000"/>
          <a:lumOff val="85000"/>
        </a:schemeClr>
      </a:solidFill>
      <a:round/>
    </a:ln>
  </c:spPr>
  <c:txPr>
    <a:bodyPr/>
    <a:lstStyle/>
    <a:p>
      <a:pPr>
        <a:defRPr/>
      </a:pPr>
      <a:endParaRPr lang="fr-F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6"/>
    </mc:Choice>
    <mc:Fallback>
      <c:style val="6"/>
    </mc:Fallback>
  </mc:AlternateContent>
  <c:chart>
    <c:autoTitleDeleted val="1"/>
    <c:plotArea>
      <c:layout/>
      <c:barChart>
        <c:barDir val="bar"/>
        <c:grouping val="clustered"/>
        <c:varyColors val="0"/>
        <c:ser>
          <c:idx val="0"/>
          <c:order val="0"/>
          <c:spPr>
            <a:prstGeom prst="rect">
              <a:avLst/>
            </a:prstGeom>
            <a:solidFill>
              <a:schemeClr val="accent4"/>
            </a:solidFill>
            <a:ln>
              <a:noFill/>
            </a:ln>
            <a:effectLst/>
          </c:spPr>
          <c:invertIfNegative val="0"/>
          <c:cat>
            <c:strRef>
              <c:f>'III. Indicateurs_Résultat'!$C$5:$C$9</c:f>
              <c:strCache>
                <c:ptCount val="5"/>
                <c:pt idx="0">
                  <c:v>IN-QUA : Taux d'identités qualifiées de la file active</c:v>
                </c:pt>
                <c:pt idx="1">
                  <c:v>IN-VAL : Taux d'identités validées de la file active</c:v>
                </c:pt>
                <c:pt idx="2">
                  <c:v>IN-REF : Taux de référencement des doc. avec l'INS</c:v>
                </c:pt>
                <c:pt idx="3">
                  <c:v>Autre indicateur possible :  Taux d'identités provisoires</c:v>
                </c:pt>
                <c:pt idx="4">
                  <c:v>Autre indicateur possible : Taux d'identités récupérées</c:v>
                </c:pt>
              </c:strCache>
            </c:strRef>
          </c:cat>
          <c:val>
            <c:numRef>
              <c:f>'III. Indicateurs_Résultat'!$J$5:$J$9</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0-BFBC-43B6-A402-CC36EA785BE8}"/>
            </c:ext>
          </c:extLst>
        </c:ser>
        <c:dLbls>
          <c:showLegendKey val="0"/>
          <c:showVal val="0"/>
          <c:showCatName val="0"/>
          <c:showSerName val="0"/>
          <c:showPercent val="0"/>
          <c:showBubbleSize val="0"/>
        </c:dLbls>
        <c:gapWidth val="182"/>
        <c:axId val="1448475984"/>
        <c:axId val="1448461424"/>
      </c:barChart>
      <c:catAx>
        <c:axId val="1448475984"/>
        <c:scaling>
          <c:orientation val="maxMin"/>
        </c:scaling>
        <c:delete val="0"/>
        <c:axPos val="l"/>
        <c:numFmt formatCode="General" sourceLinked="1"/>
        <c:majorTickMark val="none"/>
        <c:minorTickMark val="none"/>
        <c:tickLblPos val="nextTo"/>
        <c:spPr>
          <a:prstGeom prst="rect">
            <a:avLst/>
          </a:prstGeom>
          <a:noFill/>
          <a:ln w="9525" cap="flat" cmpd="sng" algn="ctr">
            <a:solidFill>
              <a:schemeClr val="tx1">
                <a:lumMod val="15000"/>
                <a:lumOff val="85000"/>
              </a:schemeClr>
            </a:solidFill>
            <a:prstDash val="solid"/>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448461424"/>
        <c:crosses val="autoZero"/>
        <c:auto val="1"/>
        <c:lblAlgn val="ctr"/>
        <c:lblOffset val="100"/>
        <c:noMultiLvlLbl val="0"/>
      </c:catAx>
      <c:valAx>
        <c:axId val="1448461424"/>
        <c:scaling>
          <c:orientation val="minMax"/>
          <c:max val="1"/>
        </c:scaling>
        <c:delete val="0"/>
        <c:axPos val="t"/>
        <c:majorGridlines>
          <c:spPr>
            <a:prstGeom prst="rect">
              <a:avLst/>
            </a:prstGeom>
            <a:ln w="9525" cap="flat" cmpd="sng" algn="ctr">
              <a:solidFill>
                <a:schemeClr val="tx1">
                  <a:lumMod val="15000"/>
                  <a:lumOff val="85000"/>
                </a:schemeClr>
              </a:solidFill>
              <a:prstDash val="solid"/>
              <a:round/>
            </a:ln>
            <a:effectLst/>
          </c:spPr>
        </c:majorGridlines>
        <c:numFmt formatCode="0%" sourceLinked="1"/>
        <c:majorTickMark val="none"/>
        <c:minorTickMark val="none"/>
        <c:tickLblPos val="nextTo"/>
        <c:spPr>
          <a:prstGeom prst="rect">
            <a:avLst/>
          </a:prstGeom>
          <a:noFill/>
          <a:ln w="6350" cap="flat" cmpd="sng" algn="ctr">
            <a:noFill/>
            <a:prstDash val="solid"/>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448475984"/>
        <c:crosses val="autoZero"/>
        <c:crossBetween val="between"/>
      </c:valAx>
      <c:spPr>
        <a:prstGeom prst="rect">
          <a:avLst/>
        </a:prstGeom>
        <a:noFill/>
        <a:ln>
          <a:noFill/>
        </a:ln>
        <a:effectLst/>
      </c:spPr>
    </c:plotArea>
    <c:plotVisOnly val="1"/>
    <c:dispBlanksAs val="gap"/>
    <c:showDLblsOverMax val="0"/>
  </c:chart>
  <c:spPr>
    <a:xfrm>
      <a:off x="0" y="0"/>
      <a:ext cx="0" cy="0"/>
    </a:xfrm>
    <a:prstGeom prst="rect">
      <a:avLst/>
    </a:prstGeom>
    <a:solidFill>
      <a:schemeClr val="bg1"/>
    </a:solidFill>
    <a:ln w="9525" cap="flat" cmpd="sng" algn="ctr">
      <a:solidFill>
        <a:schemeClr val="tx1">
          <a:lumMod val="15000"/>
          <a:lumOff val="85000"/>
        </a:schemeClr>
      </a:solidFill>
      <a:prstDash val="solid"/>
      <a:round/>
    </a:ln>
    <a:effectLst/>
  </c:spPr>
  <c:txPr>
    <a:bodyPr/>
    <a:lstStyle/>
    <a:p>
      <a:pPr>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withinLinearReversed" id="24">
  <a:schemeClr val="accent4"/>
</cs:colorStyle>
</file>

<file path=xl/charts/style1.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8</xdr:col>
      <xdr:colOff>171450</xdr:colOff>
      <xdr:row>13</xdr:row>
      <xdr:rowOff>152399</xdr:rowOff>
    </xdr:from>
    <xdr:to>
      <xdr:col>8</xdr:col>
      <xdr:colOff>1087806</xdr:colOff>
      <xdr:row>18</xdr:row>
      <xdr:rowOff>9490</xdr:rowOff>
    </xdr:to>
    <xdr:pic>
      <xdr:nvPicPr>
        <xdr:cNvPr id="4" name="Image 2">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1"/>
        <a:stretch/>
      </xdr:blipFill>
      <xdr:spPr bwMode="auto">
        <a:xfrm>
          <a:off x="7734300" y="8543924"/>
          <a:ext cx="916356" cy="809592"/>
        </a:xfrm>
        <a:prstGeom prst="rect">
          <a:avLst/>
        </a:prstGeom>
        <a:solidFill>
          <a:schemeClr val="bg1"/>
        </a:solidFill>
      </xdr:spPr>
    </xdr:pic>
    <xdr:clientData/>
  </xdr:twoCellAnchor>
  <xdr:twoCellAnchor editAs="oneCell">
    <xdr:from>
      <xdr:col>0</xdr:col>
      <xdr:colOff>202408</xdr:colOff>
      <xdr:row>0</xdr:row>
      <xdr:rowOff>48947</xdr:rowOff>
    </xdr:from>
    <xdr:to>
      <xdr:col>1</xdr:col>
      <xdr:colOff>433916</xdr:colOff>
      <xdr:row>2</xdr:row>
      <xdr:rowOff>49723</xdr:rowOff>
    </xdr:to>
    <xdr:pic>
      <xdr:nvPicPr>
        <xdr:cNvPr id="5" name="Image 4">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2"/>
        <a:stretch/>
      </xdr:blipFill>
      <xdr:spPr bwMode="auto">
        <a:xfrm>
          <a:off x="202408" y="48947"/>
          <a:ext cx="993509" cy="1228443"/>
        </a:xfrm>
        <a:prstGeom prst="rect">
          <a:avLst/>
        </a:prstGeom>
      </xdr:spPr>
    </xdr:pic>
    <xdr:clientData/>
  </xdr:twoCellAnchor>
  <xdr:twoCellAnchor editAs="oneCell">
    <xdr:from>
      <xdr:col>5</xdr:col>
      <xdr:colOff>264583</xdr:colOff>
      <xdr:row>13</xdr:row>
      <xdr:rowOff>116415</xdr:rowOff>
    </xdr:from>
    <xdr:to>
      <xdr:col>7</xdr:col>
      <xdr:colOff>938727</xdr:colOff>
      <xdr:row>18</xdr:row>
      <xdr:rowOff>63498</xdr:rowOff>
    </xdr:to>
    <xdr:pic>
      <xdr:nvPicPr>
        <xdr:cNvPr id="6" name="Image 2">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3"/>
        <a:stretch/>
      </xdr:blipFill>
      <xdr:spPr bwMode="auto">
        <a:xfrm>
          <a:off x="5185833" y="8487832"/>
          <a:ext cx="2176978" cy="89958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11</xdr:col>
      <xdr:colOff>409574</xdr:colOff>
      <xdr:row>13</xdr:row>
      <xdr:rowOff>47622</xdr:rowOff>
    </xdr:from>
    <xdr:to>
      <xdr:col>17</xdr:col>
      <xdr:colOff>638174</xdr:colOff>
      <xdr:row>19</xdr:row>
      <xdr:rowOff>9524</xdr:rowOff>
    </xdr:to>
    <xdr:graphicFrame macro="">
      <xdr:nvGraphicFramePr>
        <xdr:cNvPr id="4" name="Graphique 1">
          <a:extLst>
            <a:ext uri="{FF2B5EF4-FFF2-40B4-BE49-F238E27FC236}">
              <a16:creationId xmlns:a16="http://schemas.microsoft.com/office/drawing/2014/main" id="{00000000-0008-0000-04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121920</xdr:colOff>
      <xdr:row>3</xdr:row>
      <xdr:rowOff>47623</xdr:rowOff>
    </xdr:from>
    <xdr:to>
      <xdr:col>17</xdr:col>
      <xdr:colOff>718183</xdr:colOff>
      <xdr:row>10</xdr:row>
      <xdr:rowOff>53340</xdr:rowOff>
    </xdr:to>
    <xdr:graphicFrame macro="">
      <xdr:nvGraphicFramePr>
        <xdr:cNvPr id="5" name="Graphique 2">
          <a:extLst>
            <a:ext uri="{FF2B5EF4-FFF2-40B4-BE49-F238E27FC236}">
              <a16:creationId xmlns:a16="http://schemas.microsoft.com/office/drawing/2014/main" id="{00000000-0008-0000-04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Thème Office">
  <a:themeElements>
    <a:clrScheme name="Personnalisé 1">
      <a:dk1>
        <a:sysClr val="windowText" lastClr="000000"/>
      </a:dk1>
      <a:lt1>
        <a:sysClr val="window" lastClr="FFFFFF"/>
      </a:lt1>
      <a:dk2>
        <a:srgbClr val="D092A7"/>
      </a:dk2>
      <a:lt2>
        <a:srgbClr val="E03674"/>
      </a:lt2>
      <a:accent1>
        <a:srgbClr val="A5B592"/>
      </a:accent1>
      <a:accent2>
        <a:srgbClr val="F3A447"/>
      </a:accent2>
      <a:accent3>
        <a:srgbClr val="E7BC29"/>
      </a:accent3>
      <a:accent4>
        <a:srgbClr val="D092A7"/>
      </a:accent4>
      <a:accent5>
        <a:srgbClr val="9C85C0"/>
      </a:accent5>
      <a:accent6>
        <a:srgbClr val="809EC2"/>
      </a:accent6>
      <a:hlink>
        <a:srgbClr val="8E58B6"/>
      </a:hlink>
      <a:folHlink>
        <a:srgbClr val="7F6F6F"/>
      </a:folHlink>
    </a:clrScheme>
    <a:fontScheme name="Office">
      <a:majorFont>
        <a:latin typeface="Calibri Light"/>
        <a:ea typeface="Arial"/>
        <a:cs typeface="Arial"/>
      </a:majorFont>
      <a:minorFont>
        <a:latin typeface="Calibri"/>
        <a:ea typeface="Arial"/>
        <a:cs typeface="Arial"/>
      </a:minorFont>
    </a:fontScheme>
    <a:fmtScheme name="Office">
      <a:fillStyleLst>
        <a:solidFill>
          <a:schemeClr val="phClr"/>
        </a:solidFill>
        <a:gradFill>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solidFill>
          <a:schemeClr val="phClr">
            <a:tint val="95000"/>
            <a:satMod val="170000"/>
          </a:schemeClr>
        </a:solidFill>
        <a:gradFill>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criv@esea-na.fr" TargetMode="External"/><Relationship Id="rId1" Type="http://schemas.openxmlformats.org/officeDocument/2006/relationships/hyperlink" Target="https://www.identito-na.fr/" TargetMode="External"/><Relationship Id="rId4"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8" Type="http://schemas.openxmlformats.org/officeDocument/2006/relationships/hyperlink" Target="https://esante.gouv.fr/securite/identifiant-national-de-sante" TargetMode="External"/><Relationship Id="rId13" Type="http://schemas.openxmlformats.org/officeDocument/2006/relationships/hyperlink" Target="https://www.identito-na.fr/charte-identitovigilance" TargetMode="External"/><Relationship Id="rId18" Type="http://schemas.openxmlformats.org/officeDocument/2006/relationships/printerSettings" Target="../printerSettings/printerSettings2.bin"/><Relationship Id="rId3" Type="http://schemas.openxmlformats.org/officeDocument/2006/relationships/hyperlink" Target="https://www.identito-na.fr/referentiel-national-d-identitovigilance" TargetMode="External"/><Relationship Id="rId7" Type="http://schemas.openxmlformats.org/officeDocument/2006/relationships/hyperlink" Target="https://esante.gouv.fr/sites/default/files/media_entity/documents/ans_mettre-en-oeuvre-ins_vf.pdf" TargetMode="External"/><Relationship Id="rId12" Type="http://schemas.openxmlformats.org/officeDocument/2006/relationships/hyperlink" Target="https://www.identito-na.fr/" TargetMode="External"/><Relationship Id="rId17" Type="http://schemas.openxmlformats.org/officeDocument/2006/relationships/hyperlink" Target="https://solidarites-sante.gouv.fr/IMG/pdf/dgos_guide_indicateurs_prerequis_programme_hopen_vf2.pdf" TargetMode="External"/><Relationship Id="rId2" Type="http://schemas.openxmlformats.org/officeDocument/2006/relationships/hyperlink" Target="https://solidarites-sante.gouv.fr/soins-et-maladies/qualite-des-soins-et-pratiques/securite/securite-des-soins-securite-des-patients/article/identitovigilance" TargetMode="External"/><Relationship Id="rId16" Type="http://schemas.openxmlformats.org/officeDocument/2006/relationships/hyperlink" Target="https://www.identito-na.fr/sites/default/files/public/2021-02/Note_information_DGOS-PF5-2020-202_Seule.pdf" TargetMode="External"/><Relationship Id="rId1" Type="http://schemas.openxmlformats.org/officeDocument/2006/relationships/hyperlink" Target="https://www.legifrance.gouv.fr/download/pdf?id=GDOgfHYG0QmC-vhiEpj0syfJvp_yqT8SIiOnWW6Q0Fc=" TargetMode="External"/><Relationship Id="rId6" Type="http://schemas.openxmlformats.org/officeDocument/2006/relationships/hyperlink" Target="https://esante.gouv.fr/sites/default/files/media_entity/documents/ans_mettre-en-oeuvre-ins_vf.pdf" TargetMode="External"/><Relationship Id="rId11" Type="http://schemas.openxmlformats.org/officeDocument/2006/relationships/hyperlink" Target="http://ressources.anap.fr/numerique/publication/2397-atteindre-les-prerequis-hop-en/6452-cartographie-applicative" TargetMode="External"/><Relationship Id="rId5" Type="http://schemas.openxmlformats.org/officeDocument/2006/relationships/hyperlink" Target="https://esante.gouv.fr/sites/default/files/media_entity/documents/ins_guide_implementation_v2.pdf" TargetMode="External"/><Relationship Id="rId15" Type="http://schemas.openxmlformats.org/officeDocument/2006/relationships/hyperlink" Target="https://www.identito-na.fr/charte-identitovigilance" TargetMode="External"/><Relationship Id="rId10" Type="http://schemas.openxmlformats.org/officeDocument/2006/relationships/hyperlink" Target="https://resana.numerique.gouv.fr/public/information/consulterAccessUrl?cle_url=2146736381BW9TM1VZCDQAbQhuBWsAIAc5WmcGJwZvAmlQbQdmXW5TaAM/UjkAYlRu" TargetMode="External"/><Relationship Id="rId4" Type="http://schemas.openxmlformats.org/officeDocument/2006/relationships/hyperlink" Target="https://esante.gouv.fr/sites/default/files/media_entity/documents/INS_Guide%20implementation_VD.pdf" TargetMode="External"/><Relationship Id="rId9" Type="http://schemas.openxmlformats.org/officeDocument/2006/relationships/hyperlink" Target="https://esante.gouv.fr/sites/default/files/media_entity/documents/ins_scenarios_tests_metier_v02112020.xlsx" TargetMode="External"/><Relationship Id="rId14" Type="http://schemas.openxmlformats.org/officeDocument/2006/relationships/hyperlink" Target="https://www.identito-na.fr/etapes-mise-en-oeuvre-INS" TargetMode="External"/></Relationships>
</file>

<file path=xl/worksheets/_rels/sheet4.xml.rels><?xml version="1.0" encoding="UTF-8" standalone="yes"?>
<Relationships xmlns="http://schemas.openxmlformats.org/package/2006/relationships"><Relationship Id="rId1" Type="http://schemas.openxmlformats.org/officeDocument/2006/relationships/hyperlink" Target="https://www.identito-na.fr/etapes-mise-en-oeuvre-INS" TargetMode="Externa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ww.identito-na.fr/node/447" TargetMode="External"/><Relationship Id="rId1" Type="http://schemas.openxmlformats.org/officeDocument/2006/relationships/hyperlink" Target="https://www.identito-na.fr/node/447" TargetMode="External"/><Relationship Id="rId4"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5"/>
  <sheetViews>
    <sheetView workbookViewId="0">
      <selection activeCell="D8" sqref="D8"/>
    </sheetView>
  </sheetViews>
  <sheetFormatPr baseColWidth="10" defaultRowHeight="14.4"/>
  <cols>
    <col min="1" max="1" width="15.44140625" bestFit="1" customWidth="1"/>
    <col min="2" max="2" width="17" bestFit="1" customWidth="1"/>
    <col min="3" max="4" width="14.88671875" bestFit="1" customWidth="1"/>
  </cols>
  <sheetData>
    <row r="1" spans="1:4">
      <c r="A1" t="s">
        <v>0</v>
      </c>
      <c r="B1" t="s">
        <v>0</v>
      </c>
      <c r="C1" t="s">
        <v>0</v>
      </c>
      <c r="D1" t="s">
        <v>1</v>
      </c>
    </row>
    <row r="2" spans="1:4">
      <c r="A2" t="s">
        <v>2</v>
      </c>
      <c r="B2" t="s">
        <v>2</v>
      </c>
      <c r="C2" t="s">
        <v>2</v>
      </c>
      <c r="D2" t="s">
        <v>3</v>
      </c>
    </row>
    <row r="3" spans="1:4">
      <c r="A3" t="s">
        <v>4</v>
      </c>
      <c r="B3" t="s">
        <v>5</v>
      </c>
      <c r="C3" t="s">
        <v>6</v>
      </c>
      <c r="D3" t="s">
        <v>7</v>
      </c>
    </row>
    <row r="4" spans="1:4">
      <c r="D4" t="s">
        <v>8</v>
      </c>
    </row>
    <row r="5" spans="1:4">
      <c r="D5" t="s">
        <v>9</v>
      </c>
    </row>
  </sheetData>
  <pageMargins left="0.7" right="0.7" top="0.75" bottom="0.75" header="0.3" footer="0.3"/>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pageSetUpPr fitToPage="1"/>
  </sheetPr>
  <dimension ref="A1:AL43"/>
  <sheetViews>
    <sheetView showGridLines="0" showRowColHeaders="0" tabSelected="1" zoomScale="90" zoomScaleNormal="90" workbookViewId="0">
      <pane ySplit="3" topLeftCell="A4" activePane="bottomLeft" state="frozen"/>
      <selection activeCell="C1" sqref="C1:M2"/>
      <selection pane="bottomLeft" activeCell="N1" sqref="N1:N2"/>
    </sheetView>
  </sheetViews>
  <sheetFormatPr baseColWidth="10" defaultRowHeight="14.4"/>
  <cols>
    <col min="3" max="5" width="17" bestFit="1" customWidth="1"/>
    <col min="6" max="6" width="5.5546875" bestFit="1" customWidth="1"/>
    <col min="7" max="9" width="17" bestFit="1" customWidth="1"/>
    <col min="10" max="10" width="7.109375" bestFit="1" customWidth="1"/>
    <col min="11" max="13" width="17" bestFit="1" customWidth="1"/>
    <col min="14" max="14" width="13.33203125" bestFit="1" customWidth="1"/>
    <col min="15" max="15" width="2.6640625" bestFit="1" customWidth="1"/>
    <col min="16" max="38" width="10.88671875" style="1" bestFit="1"/>
  </cols>
  <sheetData>
    <row r="1" spans="1:15" ht="47.25" customHeight="1">
      <c r="A1" s="2"/>
      <c r="B1" s="3"/>
      <c r="C1" s="213" t="s">
        <v>394</v>
      </c>
      <c r="D1" s="213"/>
      <c r="E1" s="213"/>
      <c r="F1" s="213"/>
      <c r="G1" s="213"/>
      <c r="H1" s="213"/>
      <c r="I1" s="213"/>
      <c r="J1" s="213"/>
      <c r="K1" s="213"/>
      <c r="L1" s="213"/>
      <c r="M1" s="213"/>
      <c r="N1" s="214" t="s">
        <v>389</v>
      </c>
      <c r="O1" s="4"/>
    </row>
    <row r="2" spans="1:15" ht="49.5" customHeight="1">
      <c r="A2" s="5"/>
      <c r="B2" s="6"/>
      <c r="C2" s="213"/>
      <c r="D2" s="213"/>
      <c r="E2" s="213"/>
      <c r="F2" s="213"/>
      <c r="G2" s="213"/>
      <c r="H2" s="213"/>
      <c r="I2" s="213"/>
      <c r="J2" s="213"/>
      <c r="K2" s="213"/>
      <c r="L2" s="213"/>
      <c r="M2" s="213"/>
      <c r="N2" s="214"/>
      <c r="O2" s="4"/>
    </row>
    <row r="3" spans="1:15" ht="7.5" customHeight="1">
      <c r="A3" s="5"/>
      <c r="B3" s="6"/>
      <c r="C3" s="6"/>
      <c r="D3" s="6"/>
      <c r="E3" s="6"/>
      <c r="F3" s="6"/>
      <c r="G3" s="6"/>
      <c r="H3" s="6"/>
      <c r="I3" s="6"/>
      <c r="J3" s="6"/>
      <c r="K3" s="6"/>
      <c r="L3" s="6"/>
      <c r="M3" s="6"/>
      <c r="N3" s="4"/>
      <c r="O3" s="4"/>
    </row>
    <row r="4" spans="1:15" s="1" customFormat="1" ht="37.5" customHeight="1">
      <c r="C4" s="215" t="s">
        <v>10</v>
      </c>
      <c r="D4" s="215"/>
      <c r="E4" s="215"/>
      <c r="G4" s="216" t="s">
        <v>11</v>
      </c>
      <c r="H4" s="216"/>
      <c r="I4" s="216"/>
      <c r="K4" s="217" t="s">
        <v>12</v>
      </c>
      <c r="L4" s="217"/>
      <c r="M4" s="217"/>
      <c r="N4" s="7"/>
      <c r="O4" s="7"/>
    </row>
    <row r="5" spans="1:15" s="201" customFormat="1" ht="54.6" customHeight="1">
      <c r="C5" s="210" t="s">
        <v>13</v>
      </c>
      <c r="D5" s="210"/>
      <c r="E5" s="210"/>
      <c r="G5" s="211" t="s">
        <v>14</v>
      </c>
      <c r="H5" s="211"/>
      <c r="I5" s="211"/>
      <c r="K5" s="212" t="s">
        <v>15</v>
      </c>
      <c r="L5" s="212"/>
      <c r="M5" s="212"/>
      <c r="N5" s="202"/>
      <c r="O5" s="202"/>
    </row>
    <row r="6" spans="1:15" ht="7.2" customHeight="1">
      <c r="B6" s="8"/>
      <c r="C6" s="8"/>
      <c r="D6" s="8"/>
      <c r="E6" s="8"/>
      <c r="F6" s="8"/>
      <c r="G6" s="8"/>
      <c r="H6" s="8"/>
      <c r="I6" s="8"/>
      <c r="J6" s="8"/>
      <c r="K6" s="8"/>
      <c r="L6" s="8"/>
      <c r="M6" s="8"/>
      <c r="N6" s="8"/>
      <c r="O6" s="8"/>
    </row>
    <row r="7" spans="1:15" ht="50.4" customHeight="1">
      <c r="A7" s="207" t="s">
        <v>16</v>
      </c>
      <c r="B7" s="207"/>
      <c r="C7" s="206" t="s">
        <v>17</v>
      </c>
      <c r="D7" s="206"/>
      <c r="E7" s="206"/>
      <c r="F7" s="206"/>
      <c r="G7" s="206"/>
      <c r="H7" s="206"/>
      <c r="I7" s="206"/>
      <c r="J7" s="206"/>
      <c r="K7" s="206"/>
      <c r="L7" s="206"/>
      <c r="M7" s="206"/>
      <c r="N7" s="206"/>
      <c r="O7" s="8"/>
    </row>
    <row r="8" spans="1:15" ht="66.599999999999994" customHeight="1">
      <c r="A8" s="207" t="s">
        <v>18</v>
      </c>
      <c r="B8" s="207"/>
      <c r="C8" s="208" t="s">
        <v>390</v>
      </c>
      <c r="D8" s="206"/>
      <c r="E8" s="206"/>
      <c r="F8" s="206"/>
      <c r="G8" s="206"/>
      <c r="H8" s="206"/>
      <c r="I8" s="206"/>
      <c r="J8" s="206"/>
      <c r="K8" s="206"/>
      <c r="L8" s="206"/>
      <c r="M8" s="206"/>
      <c r="N8" s="206"/>
      <c r="O8" s="8"/>
    </row>
    <row r="9" spans="1:15" ht="53.4" customHeight="1">
      <c r="A9" s="207" t="s">
        <v>19</v>
      </c>
      <c r="B9" s="207"/>
      <c r="C9" s="208" t="s">
        <v>391</v>
      </c>
      <c r="D9" s="206"/>
      <c r="E9" s="206"/>
      <c r="F9" s="206"/>
      <c r="G9" s="206"/>
      <c r="H9" s="206"/>
      <c r="I9" s="206"/>
      <c r="J9" s="206"/>
      <c r="K9" s="206"/>
      <c r="L9" s="206"/>
      <c r="M9" s="206"/>
      <c r="N9" s="206"/>
      <c r="O9" s="8"/>
    </row>
    <row r="10" spans="1:15" ht="136.19999999999999" customHeight="1">
      <c r="A10" s="209" t="s">
        <v>20</v>
      </c>
      <c r="B10" s="209"/>
      <c r="C10" s="208" t="s">
        <v>392</v>
      </c>
      <c r="D10" s="206"/>
      <c r="E10" s="206"/>
      <c r="F10" s="206"/>
      <c r="G10" s="206"/>
      <c r="H10" s="206"/>
      <c r="I10" s="206"/>
      <c r="J10" s="206"/>
      <c r="K10" s="206"/>
      <c r="L10" s="206"/>
      <c r="M10" s="206"/>
      <c r="N10" s="206"/>
      <c r="O10" s="8"/>
    </row>
    <row r="11" spans="1:15" ht="16.5" customHeight="1">
      <c r="A11" s="10"/>
      <c r="B11" s="9" t="s">
        <v>21</v>
      </c>
      <c r="C11" s="206" t="s">
        <v>22</v>
      </c>
      <c r="D11" s="206"/>
      <c r="E11" s="206"/>
      <c r="F11" s="206"/>
      <c r="G11" s="206"/>
      <c r="H11" s="206"/>
      <c r="I11" s="206"/>
      <c r="J11" s="206"/>
      <c r="K11" s="206"/>
      <c r="L11" s="206"/>
      <c r="M11" s="206"/>
      <c r="N11" s="206"/>
      <c r="O11" s="8"/>
    </row>
    <row r="12" spans="1:15" ht="33" customHeight="1">
      <c r="A12" s="10"/>
      <c r="B12" s="9"/>
      <c r="C12" s="206" t="s">
        <v>23</v>
      </c>
      <c r="D12" s="206"/>
      <c r="E12" s="206"/>
      <c r="F12" s="206"/>
      <c r="G12" s="206"/>
      <c r="H12" s="206"/>
      <c r="I12" s="206"/>
      <c r="J12" s="206"/>
      <c r="K12" s="206"/>
      <c r="L12" s="206"/>
      <c r="M12" s="206"/>
      <c r="N12" s="206"/>
      <c r="O12" s="8"/>
    </row>
    <row r="13" spans="1:15">
      <c r="A13" s="1"/>
      <c r="B13" s="1"/>
      <c r="C13" s="1"/>
      <c r="D13" s="1"/>
      <c r="E13" s="1"/>
      <c r="F13" s="1"/>
      <c r="H13" s="11" t="s">
        <v>24</v>
      </c>
      <c r="I13" s="1"/>
      <c r="J13" s="1"/>
      <c r="K13" s="1"/>
      <c r="L13" s="1"/>
      <c r="M13" s="1"/>
      <c r="N13" s="1"/>
      <c r="O13" s="1"/>
    </row>
    <row r="14" spans="1:15">
      <c r="B14" s="1"/>
      <c r="C14" s="1"/>
      <c r="D14" s="1"/>
      <c r="E14" s="1"/>
      <c r="F14" s="1"/>
      <c r="G14" s="1"/>
      <c r="H14" s="1"/>
      <c r="I14" s="1"/>
      <c r="J14" s="1"/>
      <c r="K14" s="1"/>
      <c r="L14" s="1"/>
      <c r="M14" s="1"/>
      <c r="N14" s="1"/>
      <c r="O14" s="1"/>
    </row>
    <row r="15" spans="1:15">
      <c r="A15" s="1"/>
      <c r="B15" s="1"/>
      <c r="C15" s="1"/>
      <c r="D15" s="1"/>
      <c r="E15" s="1"/>
      <c r="F15" s="1"/>
      <c r="G15" s="1"/>
      <c r="H15" s="1"/>
      <c r="I15" s="1"/>
      <c r="J15" s="1"/>
      <c r="K15" s="1"/>
      <c r="L15" s="1"/>
      <c r="M15" s="1"/>
      <c r="N15" s="1"/>
      <c r="O15" s="1"/>
    </row>
    <row r="16" spans="1:15">
      <c r="A16" s="1"/>
      <c r="B16" s="1"/>
      <c r="C16" s="1"/>
      <c r="D16" s="1"/>
      <c r="E16" s="1"/>
      <c r="F16" s="1"/>
      <c r="G16" s="1"/>
      <c r="H16" s="1"/>
      <c r="I16" s="1"/>
      <c r="J16" s="1"/>
      <c r="K16" s="1"/>
      <c r="L16" s="1"/>
      <c r="M16" s="1"/>
      <c r="N16" s="1"/>
      <c r="O16" s="1"/>
    </row>
    <row r="17" spans="1:38">
      <c r="A17" s="1"/>
      <c r="B17" s="1"/>
      <c r="C17" s="1"/>
      <c r="D17" s="1"/>
      <c r="E17" s="1"/>
      <c r="F17" s="1"/>
      <c r="G17" s="1"/>
      <c r="H17" s="1"/>
      <c r="I17" s="1"/>
      <c r="J17" s="1"/>
      <c r="K17" s="1"/>
      <c r="L17" s="1"/>
      <c r="M17" s="1"/>
      <c r="N17" s="1"/>
      <c r="O17" s="1"/>
    </row>
    <row r="18" spans="1:38">
      <c r="A18" s="1"/>
      <c r="B18" s="1"/>
      <c r="C18" s="1"/>
      <c r="D18" s="1"/>
      <c r="E18" s="1"/>
      <c r="F18" s="1"/>
      <c r="G18" s="1"/>
      <c r="H18" s="1"/>
      <c r="I18" s="1"/>
      <c r="J18" s="1"/>
      <c r="K18" s="1"/>
      <c r="L18" s="1"/>
      <c r="M18" s="1"/>
      <c r="N18" s="1"/>
      <c r="O18" s="1"/>
    </row>
    <row r="19" spans="1:38">
      <c r="A19" s="1"/>
      <c r="B19" s="1"/>
      <c r="C19" s="1"/>
      <c r="D19" s="1"/>
      <c r="E19" s="1"/>
      <c r="F19" s="1"/>
      <c r="G19" s="1"/>
      <c r="H19" s="1"/>
      <c r="I19" s="1"/>
      <c r="J19" s="1"/>
      <c r="K19" s="1"/>
      <c r="L19" s="1"/>
      <c r="M19" s="1"/>
      <c r="N19" s="1"/>
      <c r="O19" s="1"/>
    </row>
    <row r="20" spans="1:38">
      <c r="A20" s="1"/>
      <c r="B20" s="1"/>
      <c r="C20" s="1"/>
      <c r="D20" s="1"/>
      <c r="E20" s="1"/>
      <c r="F20" s="1"/>
      <c r="G20" s="1"/>
      <c r="H20" s="1"/>
      <c r="I20" s="1"/>
      <c r="J20" s="1"/>
      <c r="K20" s="1"/>
      <c r="L20" s="1"/>
      <c r="M20" s="1"/>
      <c r="N20" s="1"/>
      <c r="O20" s="1"/>
    </row>
    <row r="21" spans="1:38">
      <c r="A21" s="1"/>
      <c r="B21" s="1"/>
      <c r="C21" s="1"/>
      <c r="D21" s="1"/>
      <c r="E21" s="1"/>
      <c r="F21" s="1"/>
      <c r="G21" s="1"/>
      <c r="H21" s="1"/>
      <c r="I21" s="1"/>
      <c r="J21" s="1"/>
      <c r="K21" s="1"/>
      <c r="L21" s="1"/>
      <c r="M21" s="1"/>
      <c r="N21" s="1"/>
      <c r="O21" s="1"/>
    </row>
    <row r="22" spans="1:38">
      <c r="P22"/>
      <c r="Q22"/>
      <c r="R22"/>
      <c r="S22"/>
      <c r="T22"/>
      <c r="U22"/>
      <c r="V22"/>
      <c r="W22"/>
      <c r="X22"/>
      <c r="Y22"/>
      <c r="Z22"/>
      <c r="AA22"/>
      <c r="AB22"/>
      <c r="AC22"/>
      <c r="AD22"/>
      <c r="AE22"/>
      <c r="AF22"/>
      <c r="AG22"/>
      <c r="AH22"/>
      <c r="AI22"/>
      <c r="AJ22"/>
      <c r="AK22"/>
      <c r="AL22"/>
    </row>
    <row r="23" spans="1:38">
      <c r="P23"/>
      <c r="Q23"/>
      <c r="R23"/>
      <c r="S23"/>
      <c r="T23"/>
      <c r="U23"/>
      <c r="V23"/>
      <c r="W23"/>
      <c r="X23"/>
      <c r="Y23"/>
      <c r="Z23"/>
      <c r="AA23"/>
      <c r="AB23"/>
      <c r="AC23"/>
      <c r="AD23"/>
      <c r="AE23"/>
      <c r="AF23"/>
      <c r="AG23"/>
      <c r="AH23"/>
      <c r="AI23"/>
      <c r="AJ23"/>
      <c r="AK23"/>
      <c r="AL23"/>
    </row>
    <row r="24" spans="1:38">
      <c r="P24"/>
      <c r="Q24"/>
      <c r="R24"/>
      <c r="S24"/>
      <c r="T24"/>
      <c r="U24"/>
      <c r="V24"/>
      <c r="W24"/>
      <c r="X24"/>
      <c r="Y24"/>
      <c r="Z24"/>
      <c r="AA24"/>
      <c r="AB24"/>
      <c r="AC24"/>
      <c r="AD24"/>
      <c r="AE24"/>
      <c r="AF24"/>
      <c r="AG24"/>
      <c r="AH24"/>
      <c r="AI24"/>
      <c r="AJ24"/>
      <c r="AK24"/>
      <c r="AL24"/>
    </row>
    <row r="25" spans="1:38">
      <c r="P25"/>
      <c r="Q25"/>
      <c r="R25"/>
      <c r="S25"/>
      <c r="T25"/>
      <c r="U25"/>
      <c r="V25"/>
      <c r="W25"/>
      <c r="X25"/>
      <c r="Y25"/>
      <c r="Z25"/>
      <c r="AA25"/>
      <c r="AB25"/>
      <c r="AC25"/>
      <c r="AD25"/>
      <c r="AE25"/>
      <c r="AF25"/>
      <c r="AG25"/>
      <c r="AH25"/>
      <c r="AI25"/>
      <c r="AJ25"/>
      <c r="AK25"/>
      <c r="AL25"/>
    </row>
    <row r="26" spans="1:38">
      <c r="P26"/>
      <c r="Q26"/>
      <c r="R26"/>
      <c r="S26"/>
      <c r="T26"/>
      <c r="U26"/>
      <c r="V26"/>
      <c r="W26"/>
      <c r="X26"/>
      <c r="Y26"/>
      <c r="Z26"/>
      <c r="AA26"/>
      <c r="AB26"/>
      <c r="AC26"/>
      <c r="AD26"/>
      <c r="AE26"/>
      <c r="AF26"/>
      <c r="AG26"/>
      <c r="AH26"/>
      <c r="AI26"/>
      <c r="AJ26"/>
      <c r="AK26"/>
      <c r="AL26"/>
    </row>
    <row r="27" spans="1:38">
      <c r="P27"/>
      <c r="Q27"/>
      <c r="R27"/>
      <c r="S27"/>
      <c r="T27"/>
      <c r="U27"/>
      <c r="V27"/>
      <c r="W27"/>
      <c r="X27"/>
      <c r="Y27"/>
      <c r="Z27"/>
      <c r="AA27"/>
      <c r="AB27"/>
      <c r="AC27"/>
      <c r="AD27"/>
      <c r="AE27"/>
      <c r="AF27"/>
      <c r="AG27"/>
      <c r="AH27"/>
      <c r="AI27"/>
      <c r="AJ27"/>
      <c r="AK27"/>
      <c r="AL27"/>
    </row>
    <row r="28" spans="1:38">
      <c r="P28"/>
      <c r="Q28"/>
      <c r="R28"/>
      <c r="S28"/>
      <c r="T28"/>
      <c r="U28"/>
      <c r="V28"/>
      <c r="W28"/>
      <c r="X28"/>
      <c r="Y28"/>
      <c r="Z28"/>
      <c r="AA28"/>
      <c r="AB28"/>
      <c r="AC28"/>
      <c r="AD28"/>
      <c r="AE28"/>
      <c r="AF28"/>
      <c r="AG28"/>
      <c r="AH28"/>
      <c r="AI28"/>
      <c r="AJ28"/>
      <c r="AK28"/>
      <c r="AL28"/>
    </row>
    <row r="29" spans="1:38">
      <c r="P29"/>
      <c r="Q29"/>
      <c r="R29"/>
      <c r="S29"/>
      <c r="T29"/>
      <c r="U29"/>
      <c r="V29"/>
      <c r="W29"/>
      <c r="X29"/>
      <c r="Y29"/>
      <c r="Z29"/>
      <c r="AA29"/>
      <c r="AB29"/>
      <c r="AC29"/>
      <c r="AD29"/>
      <c r="AE29"/>
      <c r="AF29"/>
      <c r="AG29"/>
      <c r="AH29"/>
      <c r="AI29"/>
      <c r="AJ29"/>
      <c r="AK29"/>
      <c r="AL29"/>
    </row>
    <row r="30" spans="1:38">
      <c r="P30"/>
      <c r="Q30"/>
      <c r="R30"/>
      <c r="S30"/>
      <c r="T30"/>
      <c r="U30"/>
      <c r="V30"/>
      <c r="W30"/>
      <c r="X30"/>
      <c r="Y30"/>
      <c r="Z30"/>
      <c r="AA30"/>
      <c r="AB30"/>
      <c r="AC30"/>
      <c r="AD30"/>
      <c r="AE30"/>
      <c r="AF30"/>
      <c r="AG30"/>
      <c r="AH30"/>
      <c r="AI30"/>
      <c r="AJ30"/>
      <c r="AK30"/>
      <c r="AL30"/>
    </row>
    <row r="31" spans="1:38">
      <c r="P31"/>
      <c r="Q31"/>
      <c r="R31"/>
      <c r="S31"/>
      <c r="T31"/>
      <c r="U31"/>
      <c r="V31"/>
      <c r="W31"/>
      <c r="X31"/>
      <c r="Y31"/>
      <c r="Z31"/>
      <c r="AA31"/>
      <c r="AB31"/>
      <c r="AC31"/>
      <c r="AD31"/>
      <c r="AE31"/>
      <c r="AF31"/>
      <c r="AG31"/>
      <c r="AH31"/>
      <c r="AI31"/>
      <c r="AJ31"/>
      <c r="AK31"/>
      <c r="AL31"/>
    </row>
    <row r="32" spans="1:38">
      <c r="P32"/>
      <c r="Q32"/>
      <c r="R32"/>
      <c r="S32"/>
      <c r="T32"/>
      <c r="U32"/>
      <c r="V32"/>
      <c r="W32"/>
      <c r="X32"/>
      <c r="Y32"/>
      <c r="Z32"/>
      <c r="AA32"/>
      <c r="AB32"/>
      <c r="AC32"/>
      <c r="AD32"/>
      <c r="AE32"/>
      <c r="AF32"/>
      <c r="AG32"/>
      <c r="AH32"/>
      <c r="AI32"/>
      <c r="AJ32"/>
      <c r="AK32"/>
      <c r="AL32"/>
    </row>
    <row r="33" spans="16:38">
      <c r="P33"/>
      <c r="Q33"/>
      <c r="R33"/>
      <c r="S33"/>
      <c r="T33"/>
      <c r="U33"/>
      <c r="V33"/>
      <c r="W33"/>
      <c r="X33"/>
      <c r="Y33"/>
      <c r="Z33"/>
      <c r="AA33"/>
      <c r="AB33"/>
      <c r="AC33"/>
      <c r="AD33"/>
      <c r="AE33"/>
      <c r="AF33"/>
      <c r="AG33"/>
      <c r="AH33"/>
      <c r="AI33"/>
      <c r="AJ33"/>
      <c r="AK33"/>
      <c r="AL33"/>
    </row>
    <row r="34" spans="16:38">
      <c r="P34"/>
      <c r="Q34"/>
      <c r="R34"/>
      <c r="S34"/>
      <c r="T34"/>
      <c r="U34"/>
      <c r="V34"/>
      <c r="W34"/>
      <c r="X34"/>
      <c r="Y34"/>
      <c r="Z34"/>
      <c r="AA34"/>
      <c r="AB34"/>
      <c r="AC34"/>
      <c r="AD34"/>
      <c r="AE34"/>
      <c r="AF34"/>
      <c r="AG34"/>
      <c r="AH34"/>
      <c r="AI34"/>
      <c r="AJ34"/>
      <c r="AK34"/>
      <c r="AL34"/>
    </row>
    <row r="35" spans="16:38">
      <c r="P35"/>
      <c r="Q35"/>
      <c r="R35"/>
      <c r="S35"/>
      <c r="T35"/>
      <c r="U35"/>
      <c r="V35"/>
      <c r="W35"/>
      <c r="X35"/>
      <c r="Y35"/>
      <c r="Z35"/>
      <c r="AA35"/>
      <c r="AB35"/>
      <c r="AC35"/>
      <c r="AD35"/>
      <c r="AE35"/>
      <c r="AF35"/>
      <c r="AG35"/>
      <c r="AH35"/>
      <c r="AI35"/>
      <c r="AJ35"/>
      <c r="AK35"/>
      <c r="AL35"/>
    </row>
    <row r="36" spans="16:38">
      <c r="P36"/>
      <c r="Q36"/>
      <c r="R36"/>
      <c r="S36"/>
      <c r="T36"/>
      <c r="U36"/>
      <c r="V36"/>
      <c r="W36"/>
      <c r="X36"/>
      <c r="Y36"/>
      <c r="Z36"/>
      <c r="AA36"/>
      <c r="AB36"/>
      <c r="AC36"/>
      <c r="AD36"/>
      <c r="AE36"/>
      <c r="AF36"/>
      <c r="AG36"/>
      <c r="AH36"/>
      <c r="AI36"/>
      <c r="AJ36"/>
      <c r="AK36"/>
      <c r="AL36"/>
    </row>
    <row r="37" spans="16:38">
      <c r="P37"/>
      <c r="Q37"/>
      <c r="R37"/>
      <c r="S37"/>
      <c r="T37"/>
      <c r="U37"/>
      <c r="V37"/>
      <c r="W37"/>
      <c r="X37"/>
      <c r="Y37"/>
      <c r="Z37"/>
      <c r="AA37"/>
      <c r="AB37"/>
      <c r="AC37"/>
      <c r="AD37"/>
      <c r="AE37"/>
      <c r="AF37"/>
      <c r="AG37"/>
      <c r="AH37"/>
      <c r="AI37"/>
      <c r="AJ37"/>
      <c r="AK37"/>
      <c r="AL37"/>
    </row>
    <row r="38" spans="16:38">
      <c r="P38"/>
      <c r="Q38"/>
      <c r="R38"/>
      <c r="S38"/>
      <c r="T38"/>
      <c r="U38"/>
      <c r="V38"/>
      <c r="W38"/>
      <c r="X38"/>
      <c r="Y38"/>
      <c r="Z38"/>
      <c r="AA38"/>
      <c r="AB38"/>
      <c r="AC38"/>
      <c r="AD38"/>
      <c r="AE38"/>
      <c r="AF38"/>
      <c r="AG38"/>
      <c r="AH38"/>
      <c r="AI38"/>
      <c r="AJ38"/>
      <c r="AK38"/>
      <c r="AL38"/>
    </row>
    <row r="39" spans="16:38">
      <c r="P39"/>
      <c r="Q39"/>
      <c r="R39"/>
      <c r="S39"/>
      <c r="T39"/>
      <c r="U39"/>
      <c r="V39"/>
      <c r="W39"/>
      <c r="X39"/>
      <c r="Y39"/>
      <c r="Z39"/>
      <c r="AA39"/>
      <c r="AB39"/>
      <c r="AC39"/>
      <c r="AD39"/>
      <c r="AE39"/>
      <c r="AF39"/>
      <c r="AG39"/>
      <c r="AH39"/>
      <c r="AI39"/>
      <c r="AJ39"/>
      <c r="AK39"/>
      <c r="AL39"/>
    </row>
    <row r="40" spans="16:38">
      <c r="P40"/>
      <c r="Q40"/>
      <c r="R40"/>
      <c r="S40"/>
      <c r="T40"/>
      <c r="U40"/>
      <c r="V40"/>
      <c r="W40"/>
      <c r="X40"/>
      <c r="Y40"/>
      <c r="Z40"/>
      <c r="AA40"/>
      <c r="AB40"/>
      <c r="AC40"/>
      <c r="AD40"/>
      <c r="AE40"/>
      <c r="AF40"/>
      <c r="AG40"/>
      <c r="AH40"/>
      <c r="AI40"/>
      <c r="AJ40"/>
      <c r="AK40"/>
      <c r="AL40"/>
    </row>
    <row r="41" spans="16:38">
      <c r="P41"/>
      <c r="Q41"/>
      <c r="R41"/>
      <c r="S41"/>
      <c r="T41"/>
      <c r="U41"/>
      <c r="V41"/>
      <c r="W41"/>
      <c r="X41"/>
      <c r="Y41"/>
      <c r="Z41"/>
      <c r="AA41"/>
      <c r="AB41"/>
      <c r="AC41"/>
      <c r="AD41"/>
      <c r="AE41"/>
      <c r="AF41"/>
      <c r="AG41"/>
      <c r="AH41"/>
      <c r="AI41"/>
      <c r="AJ41"/>
      <c r="AK41"/>
      <c r="AL41"/>
    </row>
    <row r="42" spans="16:38">
      <c r="P42"/>
      <c r="Q42"/>
      <c r="R42"/>
      <c r="S42"/>
      <c r="T42"/>
      <c r="U42"/>
      <c r="V42"/>
      <c r="W42"/>
      <c r="X42"/>
      <c r="Y42"/>
      <c r="Z42"/>
      <c r="AA42"/>
      <c r="AB42"/>
      <c r="AC42"/>
      <c r="AD42"/>
      <c r="AE42"/>
      <c r="AF42"/>
      <c r="AG42"/>
      <c r="AH42"/>
      <c r="AI42"/>
      <c r="AJ42"/>
      <c r="AK42"/>
      <c r="AL42"/>
    </row>
    <row r="43" spans="16:38">
      <c r="P43"/>
      <c r="Q43"/>
      <c r="R43"/>
      <c r="S43"/>
      <c r="T43"/>
      <c r="U43"/>
      <c r="V43"/>
      <c r="W43"/>
      <c r="X43"/>
      <c r="Y43"/>
      <c r="Z43"/>
      <c r="AA43"/>
      <c r="AB43"/>
      <c r="AC43"/>
      <c r="AD43"/>
      <c r="AE43"/>
      <c r="AF43"/>
      <c r="AG43"/>
      <c r="AH43"/>
      <c r="AI43"/>
      <c r="AJ43"/>
      <c r="AK43"/>
      <c r="AL43"/>
    </row>
  </sheetData>
  <sheetProtection password="C8A9" sheet="1" objects="1" scenarios="1" selectLockedCells="1"/>
  <mergeCells count="18">
    <mergeCell ref="C1:M2"/>
    <mergeCell ref="N1:N2"/>
    <mergeCell ref="C4:E4"/>
    <mergeCell ref="G4:I4"/>
    <mergeCell ref="K4:M4"/>
    <mergeCell ref="C5:E5"/>
    <mergeCell ref="G5:I5"/>
    <mergeCell ref="K5:M5"/>
    <mergeCell ref="A7:B7"/>
    <mergeCell ref="C7:N7"/>
    <mergeCell ref="C11:N11"/>
    <mergeCell ref="C12:N12"/>
    <mergeCell ref="A8:B8"/>
    <mergeCell ref="C8:N8"/>
    <mergeCell ref="A9:B9"/>
    <mergeCell ref="C9:N9"/>
    <mergeCell ref="A10:B10"/>
    <mergeCell ref="C10:N10"/>
  </mergeCells>
  <hyperlinks>
    <hyperlink ref="C11:N11" r:id="rId1" display="Les informations et le corpus documentaire utiles à connaître sont à retrouver sur le site https://www.identito-na.fr. " xr:uid="{00000000-0004-0000-0100-000000000000}"/>
    <hyperlink ref="C12:N12" r:id="rId2" display="Pour toute question relative à la compréhension des questions ou des actions à conduire, les référents peuvent s'adresser à la cellule régionale d'identitovigilance : criv@esea-na.fr." xr:uid="{00000000-0004-0000-0100-000001000000}"/>
  </hyperlinks>
  <pageMargins left="0.25" right="0.25" top="0.75" bottom="0.75" header="0.3" footer="0.3"/>
  <pageSetup paperSize="9" scale="63" orientation="landscape" horizontalDpi="300" r:id="rId3"/>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499984740745262"/>
    <pageSetUpPr fitToPage="1"/>
  </sheetPr>
  <dimension ref="A1:H115"/>
  <sheetViews>
    <sheetView showGridLines="0" showRowColHeaders="0" workbookViewId="0">
      <pane ySplit="2" topLeftCell="A3" activePane="bottomLeft" state="frozen"/>
      <selection sqref="A1:G1"/>
      <selection pane="bottomLeft" activeCell="C38" sqref="C38:G38"/>
    </sheetView>
  </sheetViews>
  <sheetFormatPr baseColWidth="10" defaultColWidth="10.88671875" defaultRowHeight="13.8"/>
  <cols>
    <col min="1" max="1" width="4.5546875" style="12" bestFit="1" customWidth="1"/>
    <col min="2" max="2" width="4.44140625" style="13" bestFit="1" customWidth="1"/>
    <col min="3" max="3" width="32.44140625" style="12" bestFit="1" customWidth="1"/>
    <col min="4" max="4" width="34.5546875" style="12" bestFit="1" customWidth="1"/>
    <col min="5" max="5" width="42.88671875" style="12" bestFit="1" customWidth="1"/>
    <col min="6" max="6" width="14.5546875" style="12" bestFit="1" customWidth="1"/>
    <col min="7" max="7" width="15.88671875" style="12" bestFit="1" customWidth="1"/>
    <col min="8" max="8" width="3.5546875" style="14" bestFit="1" customWidth="1"/>
    <col min="9" max="9" width="10.88671875" style="12" bestFit="1"/>
    <col min="10" max="16384" width="10.88671875" style="12"/>
  </cols>
  <sheetData>
    <row r="1" spans="1:8" s="15" customFormat="1" ht="34.5" customHeight="1">
      <c r="A1" s="239" t="s">
        <v>25</v>
      </c>
      <c r="B1" s="239"/>
      <c r="C1" s="239"/>
      <c r="D1" s="239"/>
      <c r="E1" s="239"/>
      <c r="F1" s="239"/>
      <c r="G1" s="239"/>
      <c r="H1" s="16"/>
    </row>
    <row r="2" spans="1:8" s="15" customFormat="1" ht="14.4">
      <c r="B2" s="17"/>
      <c r="C2" s="18"/>
      <c r="D2" s="18"/>
      <c r="E2" s="18"/>
      <c r="F2" s="18"/>
    </row>
    <row r="3" spans="1:8" s="15" customFormat="1" ht="23.25" customHeight="1">
      <c r="A3" s="19"/>
      <c r="B3" s="228" t="s">
        <v>26</v>
      </c>
      <c r="C3" s="228"/>
      <c r="D3" s="228"/>
      <c r="E3" s="228"/>
      <c r="F3" s="228"/>
      <c r="G3" s="228"/>
    </row>
    <row r="4" spans="1:8" s="20" customFormat="1" ht="34.5" customHeight="1">
      <c r="B4" s="21"/>
      <c r="C4" s="229" t="s">
        <v>27</v>
      </c>
      <c r="D4" s="229"/>
      <c r="E4" s="229"/>
      <c r="F4" s="229"/>
      <c r="G4" s="229"/>
    </row>
    <row r="5" spans="1:8" s="20" customFormat="1" ht="18" customHeight="1">
      <c r="B5" s="21"/>
      <c r="C5" s="235" t="s">
        <v>28</v>
      </c>
      <c r="D5" s="235"/>
      <c r="E5" s="230"/>
      <c r="F5" s="231"/>
      <c r="G5" s="232"/>
    </row>
    <row r="6" spans="1:8" s="1" customFormat="1" ht="18" customHeight="1">
      <c r="B6" s="23"/>
      <c r="C6" s="235" t="s">
        <v>29</v>
      </c>
      <c r="D6" s="235"/>
      <c r="E6" s="235"/>
      <c r="F6" s="238"/>
      <c r="G6" s="203"/>
      <c r="H6" s="24"/>
    </row>
    <row r="7" spans="1:8" s="1" customFormat="1" ht="18" customHeight="1">
      <c r="B7" s="23"/>
      <c r="C7" s="235" t="s">
        <v>30</v>
      </c>
      <c r="D7" s="235"/>
      <c r="E7" s="235"/>
      <c r="F7" s="238"/>
      <c r="G7" s="203"/>
      <c r="H7" s="24"/>
    </row>
    <row r="8" spans="1:8" s="1" customFormat="1" ht="35.25" customHeight="1">
      <c r="B8" s="23"/>
      <c r="C8" s="235" t="s">
        <v>31</v>
      </c>
      <c r="D8" s="235"/>
      <c r="E8" s="235"/>
      <c r="F8" s="238"/>
      <c r="G8" s="203"/>
      <c r="H8" s="24"/>
    </row>
    <row r="9" spans="1:8" s="1" customFormat="1" ht="18" customHeight="1">
      <c r="B9" s="23"/>
      <c r="C9" s="235" t="s">
        <v>32</v>
      </c>
      <c r="D9" s="235"/>
      <c r="E9" s="235"/>
      <c r="F9" s="238"/>
      <c r="G9" s="203"/>
      <c r="H9" s="24"/>
    </row>
    <row r="10" spans="1:8" s="1" customFormat="1" ht="18" customHeight="1">
      <c r="B10" s="23"/>
      <c r="C10" s="235" t="s">
        <v>33</v>
      </c>
      <c r="D10" s="235"/>
      <c r="E10" s="235"/>
      <c r="F10" s="238"/>
      <c r="G10" s="203"/>
      <c r="H10" s="24"/>
    </row>
    <row r="11" spans="1:8" s="1" customFormat="1" ht="17.25" customHeight="1">
      <c r="B11" s="23"/>
      <c r="C11" s="235" t="s">
        <v>34</v>
      </c>
      <c r="D11" s="235"/>
      <c r="E11" s="235"/>
      <c r="F11" s="235"/>
      <c r="G11" s="203"/>
      <c r="H11" s="24"/>
    </row>
    <row r="12" spans="1:8" s="14" customFormat="1">
      <c r="B12" s="25"/>
    </row>
    <row r="13" spans="1:8" s="15" customFormat="1" ht="23.25" customHeight="1">
      <c r="A13" s="19"/>
      <c r="B13" s="228" t="s">
        <v>35</v>
      </c>
      <c r="C13" s="228"/>
      <c r="D13" s="228"/>
      <c r="E13" s="228"/>
      <c r="F13" s="228"/>
      <c r="G13" s="228"/>
    </row>
    <row r="14" spans="1:8" s="20" customFormat="1" ht="45.75" customHeight="1">
      <c r="B14" s="21"/>
      <c r="C14" s="236" t="s">
        <v>393</v>
      </c>
      <c r="D14" s="229"/>
      <c r="E14" s="229"/>
      <c r="F14" s="229"/>
      <c r="G14" s="229"/>
    </row>
    <row r="15" spans="1:8" s="20" customFormat="1" ht="16.5" customHeight="1">
      <c r="B15" s="21"/>
      <c r="C15" s="22"/>
      <c r="D15" s="22"/>
      <c r="E15" s="26" t="s">
        <v>36</v>
      </c>
      <c r="F15" s="26" t="s">
        <v>37</v>
      </c>
      <c r="G15" s="26" t="s">
        <v>38</v>
      </c>
    </row>
    <row r="16" spans="1:8" s="1" customFormat="1" ht="18" customHeight="1">
      <c r="B16" s="23"/>
      <c r="C16" s="27" t="s">
        <v>39</v>
      </c>
      <c r="D16" s="27"/>
      <c r="E16" s="203"/>
      <c r="F16" s="203"/>
      <c r="G16" s="203"/>
      <c r="H16" s="24"/>
    </row>
    <row r="17" spans="1:8" s="1" customFormat="1" ht="18" customHeight="1">
      <c r="B17" s="23"/>
      <c r="C17" s="237" t="s">
        <v>40</v>
      </c>
      <c r="D17" s="237"/>
      <c r="E17" s="203"/>
      <c r="F17" s="203"/>
      <c r="G17" s="203"/>
      <c r="H17" s="24"/>
    </row>
    <row r="18" spans="1:8" s="1" customFormat="1" ht="18" customHeight="1">
      <c r="B18" s="23"/>
      <c r="C18" s="233"/>
      <c r="D18" s="233"/>
      <c r="E18" s="203"/>
      <c r="F18" s="203"/>
      <c r="G18" s="203"/>
      <c r="H18" s="24"/>
    </row>
    <row r="19" spans="1:8" s="1" customFormat="1" ht="18" customHeight="1">
      <c r="B19" s="23"/>
      <c r="C19" s="233"/>
      <c r="D19" s="233"/>
      <c r="E19" s="203"/>
      <c r="F19" s="203"/>
      <c r="G19" s="203"/>
      <c r="H19" s="24"/>
    </row>
    <row r="20" spans="1:8" s="1" customFormat="1" ht="18" customHeight="1">
      <c r="B20" s="23"/>
      <c r="C20" s="233"/>
      <c r="D20" s="233"/>
      <c r="E20" s="203"/>
      <c r="F20" s="203"/>
      <c r="G20" s="203"/>
      <c r="H20" s="24"/>
    </row>
    <row r="21" spans="1:8" s="14" customFormat="1">
      <c r="B21" s="25"/>
    </row>
    <row r="22" spans="1:8" s="15" customFormat="1" ht="23.25" customHeight="1">
      <c r="A22" s="19"/>
      <c r="B22" s="228" t="s">
        <v>41</v>
      </c>
      <c r="C22" s="228"/>
      <c r="D22" s="228"/>
      <c r="E22" s="228"/>
      <c r="F22" s="228"/>
      <c r="G22" s="228"/>
    </row>
    <row r="23" spans="1:8" s="20" customFormat="1" ht="15" customHeight="1">
      <c r="B23" s="21"/>
      <c r="C23" s="229" t="s">
        <v>42</v>
      </c>
      <c r="D23" s="229"/>
      <c r="E23" s="229"/>
      <c r="F23" s="229"/>
      <c r="G23" s="229"/>
    </row>
    <row r="24" spans="1:8" s="14" customFormat="1" ht="8.25" customHeight="1">
      <c r="B24" s="25"/>
      <c r="C24" s="28"/>
      <c r="D24" s="28"/>
      <c r="E24" s="28"/>
      <c r="F24" s="28"/>
    </row>
    <row r="25" spans="1:8" s="14" customFormat="1" ht="15.6">
      <c r="B25" s="25"/>
      <c r="C25" s="28" t="s">
        <v>395</v>
      </c>
      <c r="D25" s="28" t="s">
        <v>43</v>
      </c>
      <c r="E25" s="234" t="s">
        <v>44</v>
      </c>
      <c r="F25" s="234"/>
      <c r="G25" s="234"/>
    </row>
    <row r="26" spans="1:8" s="14" customFormat="1" ht="21.75" customHeight="1">
      <c r="B26" s="25">
        <v>1</v>
      </c>
      <c r="C26" s="204"/>
      <c r="D26" s="204"/>
      <c r="E26" s="230"/>
      <c r="F26" s="231"/>
      <c r="G26" s="232"/>
    </row>
    <row r="27" spans="1:8" s="14" customFormat="1" ht="21.75" customHeight="1">
      <c r="B27" s="25">
        <v>2</v>
      </c>
      <c r="C27" s="204"/>
      <c r="D27" s="204"/>
      <c r="E27" s="230"/>
      <c r="F27" s="231"/>
      <c r="G27" s="232"/>
    </row>
    <row r="28" spans="1:8" s="14" customFormat="1" ht="21.75" customHeight="1">
      <c r="B28" s="25">
        <v>3</v>
      </c>
      <c r="C28" s="204"/>
      <c r="D28" s="204"/>
      <c r="E28" s="230"/>
      <c r="F28" s="231"/>
      <c r="G28" s="232"/>
    </row>
    <row r="29" spans="1:8" s="14" customFormat="1" ht="21.75" customHeight="1">
      <c r="B29" s="25">
        <v>4</v>
      </c>
      <c r="C29" s="204"/>
      <c r="D29" s="204"/>
      <c r="E29" s="230"/>
      <c r="F29" s="231"/>
      <c r="G29" s="232"/>
    </row>
    <row r="30" spans="1:8" s="14" customFormat="1" ht="21.75" customHeight="1">
      <c r="B30" s="25">
        <v>5</v>
      </c>
      <c r="C30" s="204"/>
      <c r="D30" s="204"/>
      <c r="E30" s="230"/>
      <c r="F30" s="231"/>
      <c r="G30" s="232"/>
    </row>
    <row r="31" spans="1:8" s="14" customFormat="1" ht="21.75" customHeight="1">
      <c r="B31" s="25">
        <v>6</v>
      </c>
      <c r="C31" s="204"/>
      <c r="D31" s="204"/>
      <c r="E31" s="230"/>
      <c r="F31" s="231"/>
      <c r="G31" s="232"/>
    </row>
    <row r="32" spans="1:8" s="14" customFormat="1" ht="21.75" customHeight="1">
      <c r="B32" s="25">
        <v>7</v>
      </c>
      <c r="C32" s="204"/>
      <c r="D32" s="204"/>
      <c r="E32" s="230"/>
      <c r="F32" s="231"/>
      <c r="G32" s="232"/>
    </row>
    <row r="33" spans="1:7" s="14" customFormat="1" ht="21.75" customHeight="1">
      <c r="B33" s="25">
        <v>8</v>
      </c>
      <c r="C33" s="204"/>
      <c r="D33" s="204"/>
      <c r="E33" s="230"/>
      <c r="F33" s="231"/>
      <c r="G33" s="232"/>
    </row>
    <row r="34" spans="1:7" s="14" customFormat="1">
      <c r="B34" s="25"/>
    </row>
    <row r="35" spans="1:7" s="15" customFormat="1" ht="23.25" customHeight="1">
      <c r="A35" s="19"/>
      <c r="B35" s="228" t="s">
        <v>45</v>
      </c>
      <c r="C35" s="228"/>
      <c r="D35" s="228"/>
      <c r="E35" s="228"/>
      <c r="F35" s="228"/>
      <c r="G35" s="228"/>
    </row>
    <row r="36" spans="1:7" s="20" customFormat="1" ht="15" customHeight="1">
      <c r="B36" s="21"/>
      <c r="C36" s="220" t="s">
        <v>46</v>
      </c>
      <c r="D36" s="220"/>
      <c r="E36" s="220"/>
      <c r="F36" s="220"/>
      <c r="G36" s="220"/>
    </row>
    <row r="37" spans="1:7" s="14" customFormat="1">
      <c r="B37" s="25"/>
    </row>
    <row r="38" spans="1:7" s="14" customFormat="1" ht="57" customHeight="1">
      <c r="B38" s="25"/>
      <c r="C38" s="225"/>
      <c r="D38" s="226"/>
      <c r="E38" s="226"/>
      <c r="F38" s="226"/>
      <c r="G38" s="227"/>
    </row>
    <row r="39" spans="1:7" s="14" customFormat="1">
      <c r="B39" s="25"/>
    </row>
    <row r="40" spans="1:7" s="14" customFormat="1" ht="21.6">
      <c r="A40" s="19"/>
      <c r="B40" s="228" t="s">
        <v>47</v>
      </c>
      <c r="C40" s="228"/>
      <c r="D40" s="228"/>
      <c r="E40" s="228"/>
      <c r="F40" s="228"/>
      <c r="G40" s="228"/>
    </row>
    <row r="41" spans="1:7" s="14" customFormat="1">
      <c r="A41" s="21"/>
      <c r="B41" s="29"/>
      <c r="C41" s="229" t="s">
        <v>48</v>
      </c>
      <c r="D41" s="229"/>
      <c r="E41" s="229"/>
      <c r="F41" s="229"/>
      <c r="G41" s="229"/>
    </row>
    <row r="42" spans="1:7" s="14" customFormat="1">
      <c r="A42" s="21"/>
      <c r="B42" s="29"/>
      <c r="C42" s="30"/>
      <c r="D42" s="30"/>
      <c r="E42" s="30"/>
      <c r="F42" s="30"/>
      <c r="G42" s="21"/>
    </row>
    <row r="43" spans="1:7" s="14" customFormat="1" ht="14.4">
      <c r="A43" s="21"/>
      <c r="B43" s="29"/>
      <c r="C43" s="222" t="s">
        <v>49</v>
      </c>
      <c r="D43" s="222"/>
      <c r="E43" s="222"/>
      <c r="F43" s="222"/>
      <c r="G43" s="222"/>
    </row>
    <row r="44" spans="1:7" s="14" customFormat="1">
      <c r="A44" s="21"/>
      <c r="B44" s="29"/>
      <c r="C44" s="220" t="s">
        <v>50</v>
      </c>
      <c r="D44" s="220"/>
      <c r="E44" s="220"/>
      <c r="F44" s="220"/>
      <c r="G44" s="220"/>
    </row>
    <row r="45" spans="1:7" s="14" customFormat="1">
      <c r="A45" s="21"/>
      <c r="B45" s="29"/>
      <c r="C45" s="30"/>
      <c r="D45" s="30"/>
      <c r="E45" s="30"/>
      <c r="F45" s="30"/>
      <c r="G45" s="21"/>
    </row>
    <row r="46" spans="1:7" s="14" customFormat="1" ht="15.6">
      <c r="A46" s="31"/>
      <c r="B46" s="31"/>
      <c r="C46" s="224" t="s">
        <v>51</v>
      </c>
      <c r="D46" s="224"/>
      <c r="E46" s="224"/>
      <c r="F46" s="224"/>
      <c r="G46" s="224"/>
    </row>
    <row r="47" spans="1:7" s="14" customFormat="1">
      <c r="A47" s="21"/>
      <c r="B47" s="29"/>
      <c r="C47" s="220" t="s">
        <v>52</v>
      </c>
      <c r="D47" s="220"/>
      <c r="E47" s="220"/>
      <c r="F47" s="220"/>
      <c r="G47" s="220"/>
    </row>
    <row r="48" spans="1:7" s="14" customFormat="1">
      <c r="A48" s="21"/>
      <c r="B48" s="29"/>
      <c r="C48" s="30"/>
      <c r="D48" s="30"/>
      <c r="E48" s="30"/>
      <c r="F48" s="30"/>
      <c r="G48" s="21"/>
    </row>
    <row r="49" spans="1:7" s="14" customFormat="1" ht="15.6">
      <c r="A49" s="31"/>
      <c r="B49" s="31"/>
      <c r="C49" s="223" t="s">
        <v>53</v>
      </c>
      <c r="D49" s="223"/>
      <c r="E49" s="223"/>
      <c r="F49" s="223"/>
      <c r="G49" s="223"/>
    </row>
    <row r="50" spans="1:7" s="14" customFormat="1">
      <c r="A50" s="21"/>
      <c r="B50" s="29"/>
      <c r="C50" s="220" t="s">
        <v>54</v>
      </c>
      <c r="D50" s="220"/>
      <c r="E50" s="220"/>
      <c r="F50" s="220"/>
      <c r="G50" s="220"/>
    </row>
    <row r="51" spans="1:7" s="14" customFormat="1">
      <c r="A51" s="21"/>
      <c r="B51" s="29"/>
      <c r="C51" s="30"/>
      <c r="D51" s="30"/>
      <c r="E51" s="30"/>
      <c r="F51" s="30"/>
      <c r="G51" s="21"/>
    </row>
    <row r="52" spans="1:7" s="14" customFormat="1" ht="15.6">
      <c r="A52" s="31"/>
      <c r="B52" s="31"/>
      <c r="C52" s="222" t="s">
        <v>55</v>
      </c>
      <c r="D52" s="222"/>
      <c r="E52" s="222"/>
      <c r="F52" s="222"/>
      <c r="G52" s="222"/>
    </row>
    <row r="53" spans="1:7" s="14" customFormat="1">
      <c r="A53" s="21"/>
      <c r="B53" s="29"/>
      <c r="C53" s="220" t="s">
        <v>56</v>
      </c>
      <c r="D53" s="220"/>
      <c r="E53" s="220"/>
      <c r="F53" s="220"/>
      <c r="G53" s="220"/>
    </row>
    <row r="54" spans="1:7" s="14" customFormat="1">
      <c r="A54" s="21"/>
      <c r="B54" s="29"/>
      <c r="C54" s="30"/>
      <c r="D54" s="30"/>
      <c r="E54" s="30"/>
      <c r="F54" s="30"/>
      <c r="G54" s="21"/>
    </row>
    <row r="55" spans="1:7" s="14" customFormat="1" ht="15.6">
      <c r="A55" s="31"/>
      <c r="B55" s="31"/>
      <c r="C55" s="223" t="s">
        <v>57</v>
      </c>
      <c r="D55" s="223"/>
      <c r="E55" s="223"/>
      <c r="F55" s="223"/>
      <c r="G55" s="223"/>
    </row>
    <row r="56" spans="1:7" s="14" customFormat="1">
      <c r="A56" s="21"/>
      <c r="B56" s="29"/>
      <c r="C56" s="220" t="s">
        <v>58</v>
      </c>
      <c r="D56" s="220"/>
      <c r="E56" s="220"/>
      <c r="F56" s="220"/>
      <c r="G56" s="220"/>
    </row>
    <row r="57" spans="1:7" s="14" customFormat="1">
      <c r="A57" s="21"/>
      <c r="B57" s="29"/>
      <c r="C57" s="30"/>
      <c r="D57" s="30"/>
      <c r="E57" s="30"/>
      <c r="F57" s="30"/>
      <c r="G57" s="21"/>
    </row>
    <row r="58" spans="1:7" s="14" customFormat="1" ht="15.6">
      <c r="A58" s="31"/>
      <c r="B58" s="31"/>
      <c r="C58" s="221" t="s">
        <v>59</v>
      </c>
      <c r="D58" s="221"/>
      <c r="E58" s="221"/>
      <c r="F58" s="221"/>
      <c r="G58" s="221"/>
    </row>
    <row r="59" spans="1:7" s="14" customFormat="1">
      <c r="A59" s="21"/>
      <c r="B59" s="29"/>
      <c r="C59" s="220" t="s">
        <v>60</v>
      </c>
      <c r="D59" s="220"/>
      <c r="E59" s="220"/>
      <c r="F59" s="220"/>
      <c r="G59" s="220"/>
    </row>
    <row r="60" spans="1:7" s="14" customFormat="1">
      <c r="A60" s="21"/>
      <c r="B60" s="29"/>
      <c r="C60" s="30"/>
      <c r="D60" s="30"/>
      <c r="E60" s="30"/>
      <c r="F60" s="30"/>
      <c r="G60" s="21"/>
    </row>
    <row r="61" spans="1:7" s="14" customFormat="1" ht="15.6">
      <c r="A61" s="31"/>
      <c r="B61" s="31"/>
      <c r="C61" s="221" t="s">
        <v>61</v>
      </c>
      <c r="D61" s="221"/>
      <c r="E61" s="221"/>
      <c r="F61" s="221"/>
      <c r="G61" s="221"/>
    </row>
    <row r="62" spans="1:7" s="14" customFormat="1">
      <c r="A62" s="21"/>
      <c r="B62" s="29"/>
      <c r="C62" s="220" t="s">
        <v>62</v>
      </c>
      <c r="D62" s="220"/>
      <c r="E62" s="220"/>
      <c r="F62" s="220"/>
      <c r="G62" s="220"/>
    </row>
    <row r="63" spans="1:7" s="14" customFormat="1">
      <c r="A63" s="21"/>
      <c r="B63" s="29"/>
      <c r="C63" s="30"/>
      <c r="D63" s="30"/>
      <c r="E63" s="30"/>
      <c r="F63" s="30"/>
      <c r="G63" s="21"/>
    </row>
    <row r="64" spans="1:7" s="14" customFormat="1" ht="15.6">
      <c r="A64" s="31"/>
      <c r="B64" s="31"/>
      <c r="C64" s="221" t="s">
        <v>63</v>
      </c>
      <c r="D64" s="221"/>
      <c r="E64" s="221"/>
      <c r="F64" s="221"/>
      <c r="G64" s="221"/>
    </row>
    <row r="65" spans="1:7" s="14" customFormat="1">
      <c r="A65" s="21"/>
      <c r="B65" s="29"/>
      <c r="C65" s="220" t="s">
        <v>64</v>
      </c>
      <c r="D65" s="220"/>
      <c r="E65" s="220"/>
      <c r="F65" s="220"/>
      <c r="G65" s="220"/>
    </row>
    <row r="66" spans="1:7" s="14" customFormat="1">
      <c r="A66" s="21"/>
      <c r="B66" s="29"/>
      <c r="C66" s="30"/>
      <c r="D66" s="30"/>
      <c r="E66" s="30"/>
      <c r="F66" s="30"/>
      <c r="G66" s="21"/>
    </row>
    <row r="67" spans="1:7" s="14" customFormat="1" ht="15.6">
      <c r="A67" s="31"/>
      <c r="B67" s="31"/>
      <c r="C67" s="222" t="s">
        <v>65</v>
      </c>
      <c r="D67" s="222"/>
      <c r="E67" s="222"/>
      <c r="F67" s="222"/>
      <c r="G67" s="222"/>
    </row>
    <row r="68" spans="1:7" s="14" customFormat="1">
      <c r="A68" s="21"/>
      <c r="B68" s="29"/>
      <c r="C68" s="220" t="s">
        <v>66</v>
      </c>
      <c r="D68" s="220"/>
      <c r="E68" s="220"/>
      <c r="F68" s="220"/>
      <c r="G68" s="220"/>
    </row>
    <row r="69" spans="1:7" s="14" customFormat="1">
      <c r="A69" s="21"/>
      <c r="B69" s="29"/>
      <c r="C69" s="30"/>
      <c r="D69" s="30"/>
      <c r="E69" s="30"/>
      <c r="F69" s="30"/>
      <c r="G69" s="21"/>
    </row>
    <row r="70" spans="1:7" s="14" customFormat="1" ht="15.6">
      <c r="A70" s="31"/>
      <c r="B70" s="31"/>
      <c r="C70" s="221" t="s">
        <v>67</v>
      </c>
      <c r="D70" s="221"/>
      <c r="E70" s="221"/>
      <c r="F70" s="221"/>
      <c r="G70" s="221"/>
    </row>
    <row r="71" spans="1:7" s="14" customFormat="1">
      <c r="A71" s="21"/>
      <c r="B71" s="29"/>
      <c r="C71" s="220" t="s">
        <v>68</v>
      </c>
      <c r="D71" s="220"/>
      <c r="E71" s="220"/>
      <c r="F71" s="220"/>
      <c r="G71" s="220"/>
    </row>
    <row r="72" spans="1:7" s="14" customFormat="1">
      <c r="A72" s="21"/>
      <c r="B72" s="29"/>
      <c r="C72" s="30"/>
      <c r="D72" s="30"/>
      <c r="E72" s="30"/>
      <c r="F72" s="30"/>
      <c r="G72" s="21"/>
    </row>
    <row r="73" spans="1:7" s="14" customFormat="1" ht="15.6">
      <c r="A73" s="31"/>
      <c r="B73" s="31"/>
      <c r="C73" s="221" t="s">
        <v>69</v>
      </c>
      <c r="D73" s="221"/>
      <c r="E73" s="221"/>
      <c r="F73" s="221"/>
      <c r="G73" s="221"/>
    </row>
    <row r="74" spans="1:7" s="14" customFormat="1" ht="22.5" customHeight="1">
      <c r="A74" s="21"/>
      <c r="B74" s="29"/>
      <c r="C74" s="220" t="s">
        <v>70</v>
      </c>
      <c r="D74" s="220"/>
      <c r="E74" s="220"/>
      <c r="F74" s="220"/>
      <c r="G74" s="220"/>
    </row>
    <row r="75" spans="1:7" s="14" customFormat="1" ht="14.4">
      <c r="A75" s="21"/>
      <c r="B75" s="29"/>
      <c r="C75" s="218" t="s">
        <v>71</v>
      </c>
      <c r="D75" s="218"/>
      <c r="E75" s="218"/>
      <c r="F75" s="218"/>
      <c r="G75" s="218"/>
    </row>
    <row r="76" spans="1:7" s="14" customFormat="1">
      <c r="A76" s="21"/>
      <c r="B76" s="29"/>
      <c r="C76" s="219" t="s">
        <v>72</v>
      </c>
      <c r="D76" s="219"/>
      <c r="E76" s="219"/>
      <c r="F76" s="219"/>
      <c r="G76" s="219"/>
    </row>
    <row r="77" spans="1:7" s="14" customFormat="1">
      <c r="A77" s="20"/>
      <c r="B77" s="20"/>
      <c r="C77" s="20"/>
      <c r="D77" s="20"/>
      <c r="E77" s="20"/>
      <c r="F77" s="20"/>
      <c r="G77" s="20"/>
    </row>
    <row r="78" spans="1:7" s="14" customFormat="1">
      <c r="B78" s="25"/>
    </row>
    <row r="79" spans="1:7" s="14" customFormat="1">
      <c r="B79" s="25"/>
    </row>
    <row r="80" spans="1:7" s="14" customFormat="1">
      <c r="B80" s="25"/>
    </row>
    <row r="81" spans="2:2" s="14" customFormat="1">
      <c r="B81" s="25"/>
    </row>
    <row r="82" spans="2:2" s="14" customFormat="1">
      <c r="B82" s="25"/>
    </row>
    <row r="83" spans="2:2" s="14" customFormat="1">
      <c r="B83" s="25"/>
    </row>
    <row r="84" spans="2:2" s="14" customFormat="1">
      <c r="B84" s="25"/>
    </row>
    <row r="85" spans="2:2" s="14" customFormat="1">
      <c r="B85" s="25"/>
    </row>
    <row r="86" spans="2:2" s="14" customFormat="1">
      <c r="B86" s="25"/>
    </row>
    <row r="87" spans="2:2" s="14" customFormat="1">
      <c r="B87" s="25"/>
    </row>
    <row r="88" spans="2:2" s="14" customFormat="1">
      <c r="B88" s="25"/>
    </row>
    <row r="89" spans="2:2" s="14" customFormat="1">
      <c r="B89" s="25"/>
    </row>
    <row r="90" spans="2:2" s="14" customFormat="1">
      <c r="B90" s="25"/>
    </row>
    <row r="91" spans="2:2" s="14" customFormat="1">
      <c r="B91" s="25"/>
    </row>
    <row r="92" spans="2:2" s="14" customFormat="1">
      <c r="B92" s="25"/>
    </row>
    <row r="93" spans="2:2" s="14" customFormat="1">
      <c r="B93" s="25"/>
    </row>
    <row r="94" spans="2:2" s="14" customFormat="1">
      <c r="B94" s="25"/>
    </row>
    <row r="95" spans="2:2" s="14" customFormat="1">
      <c r="B95" s="25"/>
    </row>
    <row r="96" spans="2:2" s="14" customFormat="1">
      <c r="B96" s="25"/>
    </row>
    <row r="97" spans="2:2" s="14" customFormat="1">
      <c r="B97" s="25"/>
    </row>
    <row r="98" spans="2:2" s="14" customFormat="1">
      <c r="B98" s="25"/>
    </row>
    <row r="99" spans="2:2" s="14" customFormat="1">
      <c r="B99" s="25"/>
    </row>
    <row r="100" spans="2:2" s="14" customFormat="1">
      <c r="B100" s="25"/>
    </row>
    <row r="101" spans="2:2" s="14" customFormat="1">
      <c r="B101" s="25"/>
    </row>
    <row r="102" spans="2:2" s="14" customFormat="1">
      <c r="B102" s="25"/>
    </row>
    <row r="103" spans="2:2" s="14" customFormat="1">
      <c r="B103" s="25"/>
    </row>
    <row r="104" spans="2:2" s="14" customFormat="1">
      <c r="B104" s="25"/>
    </row>
    <row r="105" spans="2:2" s="14" customFormat="1">
      <c r="B105" s="25"/>
    </row>
    <row r="106" spans="2:2" s="14" customFormat="1">
      <c r="B106" s="25"/>
    </row>
    <row r="107" spans="2:2" s="14" customFormat="1">
      <c r="B107" s="25"/>
    </row>
    <row r="108" spans="2:2" s="14" customFormat="1">
      <c r="B108" s="25"/>
    </row>
    <row r="109" spans="2:2" s="14" customFormat="1">
      <c r="B109" s="25"/>
    </row>
    <row r="110" spans="2:2" s="14" customFormat="1">
      <c r="B110" s="25"/>
    </row>
    <row r="111" spans="2:2" s="14" customFormat="1">
      <c r="B111" s="25"/>
    </row>
    <row r="112" spans="2:2" s="14" customFormat="1">
      <c r="B112" s="25"/>
    </row>
    <row r="113" spans="2:2" s="14" customFormat="1">
      <c r="B113" s="25"/>
    </row>
    <row r="114" spans="2:2" s="14" customFormat="1">
      <c r="B114" s="25"/>
    </row>
    <row r="115" spans="2:2" s="14" customFormat="1">
      <c r="B115" s="25"/>
    </row>
  </sheetData>
  <sheetProtection password="C8A9" sheet="1" objects="1" scenarios="1" selectLockedCells="1"/>
  <mergeCells count="57">
    <mergeCell ref="A1:G1"/>
    <mergeCell ref="B3:G3"/>
    <mergeCell ref="C4:G4"/>
    <mergeCell ref="C5:D5"/>
    <mergeCell ref="E5:G5"/>
    <mergeCell ref="C6:F6"/>
    <mergeCell ref="C7:F7"/>
    <mergeCell ref="C8:F8"/>
    <mergeCell ref="C9:F9"/>
    <mergeCell ref="C10:F10"/>
    <mergeCell ref="C11:F11"/>
    <mergeCell ref="B13:G13"/>
    <mergeCell ref="C14:G14"/>
    <mergeCell ref="C17:D17"/>
    <mergeCell ref="C18:D18"/>
    <mergeCell ref="C19:D19"/>
    <mergeCell ref="C20:D20"/>
    <mergeCell ref="B22:G22"/>
    <mergeCell ref="C23:G23"/>
    <mergeCell ref="E25:G25"/>
    <mergeCell ref="E26:G26"/>
    <mergeCell ref="E27:G27"/>
    <mergeCell ref="E28:G28"/>
    <mergeCell ref="E29:G29"/>
    <mergeCell ref="E30:G30"/>
    <mergeCell ref="E31:G31"/>
    <mergeCell ref="E32:G32"/>
    <mergeCell ref="E33:G33"/>
    <mergeCell ref="B35:G35"/>
    <mergeCell ref="C36:G36"/>
    <mergeCell ref="C38:G38"/>
    <mergeCell ref="B40:G40"/>
    <mergeCell ref="C41:G41"/>
    <mergeCell ref="C43:G43"/>
    <mergeCell ref="C44:G44"/>
    <mergeCell ref="C46:G46"/>
    <mergeCell ref="C47:G47"/>
    <mergeCell ref="C49:G49"/>
    <mergeCell ref="C50:G50"/>
    <mergeCell ref="C52:G52"/>
    <mergeCell ref="C53:G53"/>
    <mergeCell ref="C55:G55"/>
    <mergeCell ref="C56:G56"/>
    <mergeCell ref="C58:G58"/>
    <mergeCell ref="C59:G59"/>
    <mergeCell ref="C61:G61"/>
    <mergeCell ref="C62:G62"/>
    <mergeCell ref="C64:G64"/>
    <mergeCell ref="C65:G65"/>
    <mergeCell ref="C67:G67"/>
    <mergeCell ref="C75:G75"/>
    <mergeCell ref="C76:G76"/>
    <mergeCell ref="C68:G68"/>
    <mergeCell ref="C70:G70"/>
    <mergeCell ref="C71:G71"/>
    <mergeCell ref="C73:G73"/>
    <mergeCell ref="C74:G74"/>
  </mergeCells>
  <hyperlinks>
    <hyperlink ref="C43" r:id="rId1" xr:uid="{00000000-0004-0000-0200-000000000000}"/>
    <hyperlink ref="C46" r:id="rId2" xr:uid="{00000000-0004-0000-0200-000001000000}"/>
    <hyperlink ref="C46:G46" r:id="rId3" display="Le référentiel national d'identitovigilance (RNIV)" xr:uid="{00000000-0004-0000-0200-000002000000}"/>
    <hyperlink ref="C49" r:id="rId4" xr:uid="{00000000-0004-0000-0200-000003000000}"/>
    <hyperlink ref="C49:G49" r:id="rId5" display="Le guide d'implémentation de l'INS dans les logiciels" xr:uid="{00000000-0004-0000-0200-000004000000}"/>
    <hyperlink ref="C52" r:id="rId6" xr:uid="{00000000-0004-0000-0200-000005000000}"/>
    <hyperlink ref="C52:G52" r:id="rId7" display="Le guide d'accompagnement à la mise en œuvre de l'INS" xr:uid="{00000000-0004-0000-0200-000006000000}"/>
    <hyperlink ref="C55" r:id="rId8" xr:uid="{00000000-0004-0000-0200-000007000000}"/>
    <hyperlink ref="C55:G55" r:id="rId9" display="Les scénarios de tests métier" xr:uid="{00000000-0004-0000-0200-000008000000}"/>
    <hyperlink ref="C58" r:id="rId10" xr:uid="{00000000-0004-0000-0200-000009000000}"/>
    <hyperlink ref="C61" r:id="rId11" xr:uid="{00000000-0004-0000-0200-00000A000000}"/>
    <hyperlink ref="C64" r:id="rId12" xr:uid="{00000000-0004-0000-0200-00000B000000}"/>
    <hyperlink ref="C67" r:id="rId13" xr:uid="{00000000-0004-0000-0200-00000C000000}"/>
    <hyperlink ref="C67:G67" r:id="rId14" display="La page Etapes de la mise en œuvre de l'INS du site identito-na.fr" xr:uid="{00000000-0004-0000-0200-00000D000000}"/>
    <hyperlink ref="C70" r:id="rId15" xr:uid="{00000000-0004-0000-0200-00000E000000}"/>
    <hyperlink ref="C73" r:id="rId16" xr:uid="{00000000-0004-0000-0200-00000F000000}"/>
    <hyperlink ref="C75:G75" r:id="rId17" display="Guide des indicateurs des prérequis du Programme HOP'EN" xr:uid="{00000000-0004-0000-0200-000010000000}"/>
  </hyperlinks>
  <pageMargins left="0.25" right="0.25" top="0.75" bottom="0.75" header="0.3" footer="0.3"/>
  <pageSetup paperSize="9" scale="95" fitToHeight="0" orientation="landscape" horizontalDpi="300" verticalDpi="360" r:id="rId18"/>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0000000}">
          <x14:formula1>
            <xm:f>Liste!$A$1:$A$3</xm:f>
          </x14:formula1>
          <xm:sqref>F16:G20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249977111117893"/>
    <pageSetUpPr fitToPage="1"/>
  </sheetPr>
  <dimension ref="A1:P52"/>
  <sheetViews>
    <sheetView showGridLines="0" showRowColHeaders="0" workbookViewId="0">
      <pane xSplit="3" ySplit="3" topLeftCell="D4" activePane="bottomRight" state="frozen"/>
      <selection activeCell="F6" sqref="F6"/>
      <selection pane="topRight"/>
      <selection pane="bottomLeft"/>
      <selection pane="bottomRight" activeCell="A2" sqref="A2"/>
    </sheetView>
  </sheetViews>
  <sheetFormatPr baseColWidth="10" defaultColWidth="10.88671875" defaultRowHeight="13.8"/>
  <cols>
    <col min="1" max="1" width="3.44140625" style="33" bestFit="1" customWidth="1"/>
    <col min="2" max="2" width="8.44140625" style="33" bestFit="1" customWidth="1"/>
    <col min="3" max="3" width="8" style="33" bestFit="1" customWidth="1"/>
    <col min="4" max="4" width="61.109375" style="34" bestFit="1" customWidth="1"/>
    <col min="5" max="5" width="11.6640625" style="35" bestFit="1" customWidth="1"/>
    <col min="6" max="6" width="79.88671875" style="36" bestFit="1" customWidth="1"/>
    <col min="7" max="7" width="8.44140625" style="36" bestFit="1" customWidth="1"/>
    <col min="8" max="8" width="10.44140625" style="36" bestFit="1" customWidth="1"/>
    <col min="9" max="9" width="13.88671875" style="37" bestFit="1" customWidth="1"/>
    <col min="10" max="10" width="39.6640625" style="38" bestFit="1" customWidth="1"/>
    <col min="11" max="11" width="6.6640625" style="32" bestFit="1" customWidth="1"/>
    <col min="12" max="12" width="55.6640625" style="39" hidden="1" bestFit="1" customWidth="1"/>
    <col min="13" max="13" width="23.44140625" style="40" hidden="1" bestFit="1" customWidth="1"/>
    <col min="14" max="14" width="26.5546875" style="41" hidden="1" bestFit="1" customWidth="1"/>
    <col min="15" max="15" width="24.44140625" style="42" hidden="1" bestFit="1" customWidth="1"/>
    <col min="16" max="16" width="17.6640625" style="32" hidden="1" bestFit="1" customWidth="1"/>
    <col min="17" max="17" width="10.88671875" style="32" bestFit="1"/>
    <col min="18" max="16384" width="10.88671875" style="32"/>
  </cols>
  <sheetData>
    <row r="1" spans="1:16" s="43" customFormat="1" ht="34.5" customHeight="1">
      <c r="A1" s="252" t="s">
        <v>386</v>
      </c>
      <c r="B1" s="252"/>
      <c r="C1" s="252"/>
      <c r="D1" s="252"/>
      <c r="E1" s="252"/>
      <c r="F1" s="252"/>
      <c r="H1" s="44" t="s">
        <v>73</v>
      </c>
      <c r="I1" s="45"/>
      <c r="J1" s="46"/>
      <c r="K1" s="47"/>
      <c r="L1" s="48"/>
      <c r="M1" s="49"/>
      <c r="N1" s="50"/>
      <c r="O1" s="51"/>
    </row>
    <row r="2" spans="1:16" s="43" customFormat="1" ht="14.4">
      <c r="A2" s="52"/>
      <c r="B2" s="52"/>
      <c r="C2" s="53"/>
      <c r="D2" s="53"/>
      <c r="E2" s="54"/>
      <c r="F2" s="55"/>
      <c r="G2" s="56"/>
      <c r="H2" s="56"/>
      <c r="I2" s="57"/>
      <c r="J2" s="58"/>
      <c r="L2" s="59"/>
      <c r="M2" s="60"/>
      <c r="N2" s="50"/>
      <c r="O2" s="51"/>
    </row>
    <row r="3" spans="1:16" s="61" customFormat="1" ht="21.6">
      <c r="A3" s="62"/>
      <c r="B3" s="62" t="s">
        <v>74</v>
      </c>
      <c r="C3" s="62" t="s">
        <v>75</v>
      </c>
      <c r="D3" s="63" t="s">
        <v>76</v>
      </c>
      <c r="E3" s="64" t="s">
        <v>77</v>
      </c>
      <c r="F3" s="63" t="s">
        <v>78</v>
      </c>
      <c r="G3" s="65" t="s">
        <v>79</v>
      </c>
      <c r="H3" s="65" t="s">
        <v>80</v>
      </c>
      <c r="I3" s="66" t="s">
        <v>81</v>
      </c>
      <c r="J3" s="67" t="s">
        <v>82</v>
      </c>
      <c r="L3" s="39" t="s">
        <v>83</v>
      </c>
      <c r="M3" s="40" t="s">
        <v>84</v>
      </c>
      <c r="N3" s="41" t="s">
        <v>85</v>
      </c>
      <c r="O3" s="68" t="s">
        <v>86</v>
      </c>
      <c r="P3" s="61" t="s">
        <v>87</v>
      </c>
    </row>
    <row r="4" spans="1:16" s="69" customFormat="1" ht="51" customHeight="1">
      <c r="A4" s="253"/>
      <c r="B4" s="254" t="s">
        <v>88</v>
      </c>
      <c r="C4" s="70" t="s">
        <v>89</v>
      </c>
      <c r="D4" s="71" t="s">
        <v>90</v>
      </c>
      <c r="E4" s="72"/>
      <c r="F4" s="73" t="str">
        <f t="shared" ref="F4:F45" si="0">IF(E4=0,O4,IF(E4="Oui",N4,IF(E4="Non",L4,IF(E4="En partie",M4,P4))))</f>
        <v>Réponse attendue.</v>
      </c>
      <c r="G4" s="74">
        <v>1</v>
      </c>
      <c r="H4" s="74"/>
      <c r="I4" s="75"/>
      <c r="J4" s="76" t="s">
        <v>91</v>
      </c>
      <c r="L4" s="77" t="s">
        <v>92</v>
      </c>
      <c r="M4" s="78"/>
      <c r="N4" s="79" t="s">
        <v>93</v>
      </c>
      <c r="O4" s="80" t="s">
        <v>94</v>
      </c>
      <c r="P4" s="81"/>
    </row>
    <row r="5" spans="1:16" ht="69.900000000000006" customHeight="1">
      <c r="A5" s="253"/>
      <c r="B5" s="254"/>
      <c r="C5" s="82" t="s">
        <v>95</v>
      </c>
      <c r="D5" s="71" t="s">
        <v>96</v>
      </c>
      <c r="E5" s="72"/>
      <c r="F5" s="73" t="str">
        <f t="shared" si="0"/>
        <v>Réponse attendue.</v>
      </c>
      <c r="G5" s="74">
        <v>1</v>
      </c>
      <c r="H5" s="74"/>
      <c r="I5" s="75"/>
      <c r="J5" s="76" t="s">
        <v>97</v>
      </c>
      <c r="K5" s="83"/>
      <c r="L5" s="77" t="s">
        <v>98</v>
      </c>
      <c r="M5" s="84" t="s">
        <v>99</v>
      </c>
      <c r="N5" s="79" t="s">
        <v>100</v>
      </c>
      <c r="O5" s="80" t="s">
        <v>94</v>
      </c>
      <c r="P5" s="81"/>
    </row>
    <row r="6" spans="1:16" ht="69.900000000000006" customHeight="1">
      <c r="A6" s="253"/>
      <c r="B6" s="254"/>
      <c r="C6" s="85" t="s">
        <v>101</v>
      </c>
      <c r="D6" s="71" t="s">
        <v>102</v>
      </c>
      <c r="E6" s="72"/>
      <c r="F6" s="73" t="str">
        <f t="shared" si="0"/>
        <v>Réponse attendue.</v>
      </c>
      <c r="G6" s="74">
        <v>1</v>
      </c>
      <c r="H6" s="74"/>
      <c r="I6" s="75"/>
      <c r="J6" s="76" t="s">
        <v>103</v>
      </c>
      <c r="K6" s="83"/>
      <c r="L6" s="77" t="s">
        <v>104</v>
      </c>
      <c r="M6" s="78"/>
      <c r="N6" s="79" t="s">
        <v>105</v>
      </c>
      <c r="O6" s="80" t="s">
        <v>94</v>
      </c>
      <c r="P6" s="81"/>
    </row>
    <row r="7" spans="1:16" ht="69.900000000000006" customHeight="1">
      <c r="A7" s="253"/>
      <c r="B7" s="254"/>
      <c r="C7" s="85" t="s">
        <v>106</v>
      </c>
      <c r="D7" s="71" t="s">
        <v>107</v>
      </c>
      <c r="E7" s="72"/>
      <c r="F7" s="73" t="str">
        <f t="shared" si="0"/>
        <v>Réponse attendue.</v>
      </c>
      <c r="G7" s="74"/>
      <c r="H7" s="74"/>
      <c r="I7" s="75"/>
      <c r="J7" s="86" t="s">
        <v>108</v>
      </c>
      <c r="K7" s="83"/>
      <c r="L7" s="77" t="s">
        <v>109</v>
      </c>
      <c r="M7" s="87"/>
      <c r="N7" s="79" t="s">
        <v>110</v>
      </c>
      <c r="O7" s="80" t="s">
        <v>94</v>
      </c>
      <c r="P7" s="81"/>
    </row>
    <row r="8" spans="1:16" ht="69.900000000000006" customHeight="1">
      <c r="A8" s="253"/>
      <c r="B8" s="254"/>
      <c r="C8" s="85" t="s">
        <v>111</v>
      </c>
      <c r="D8" s="71" t="s">
        <v>112</v>
      </c>
      <c r="E8" s="72"/>
      <c r="F8" s="73" t="str">
        <f t="shared" si="0"/>
        <v>Réponse attendue.</v>
      </c>
      <c r="G8" s="74"/>
      <c r="H8" s="74"/>
      <c r="I8" s="75"/>
      <c r="J8" s="88" t="s">
        <v>113</v>
      </c>
      <c r="K8" s="83"/>
      <c r="L8" s="77" t="s">
        <v>114</v>
      </c>
      <c r="M8" s="84" t="s">
        <v>114</v>
      </c>
      <c r="N8" s="79" t="s">
        <v>105</v>
      </c>
      <c r="O8" s="80" t="s">
        <v>94</v>
      </c>
      <c r="P8" s="81"/>
    </row>
    <row r="9" spans="1:16" ht="69.900000000000006" customHeight="1">
      <c r="A9" s="253"/>
      <c r="B9" s="254"/>
      <c r="C9" s="89" t="s">
        <v>115</v>
      </c>
      <c r="D9" s="71" t="s">
        <v>116</v>
      </c>
      <c r="E9" s="72"/>
      <c r="F9" s="73" t="str">
        <f t="shared" si="0"/>
        <v>Réponse attendue.</v>
      </c>
      <c r="G9" s="74"/>
      <c r="H9" s="74"/>
      <c r="I9" s="75"/>
      <c r="J9" s="86" t="s">
        <v>117</v>
      </c>
      <c r="K9" s="83"/>
      <c r="L9" s="77" t="s">
        <v>118</v>
      </c>
      <c r="M9" s="84" t="s">
        <v>119</v>
      </c>
      <c r="N9" s="79" t="s">
        <v>105</v>
      </c>
      <c r="O9" s="80" t="s">
        <v>94</v>
      </c>
      <c r="P9" s="81"/>
    </row>
    <row r="10" spans="1:16" ht="69.900000000000006" customHeight="1">
      <c r="A10" s="253"/>
      <c r="B10" s="254"/>
      <c r="C10" s="90" t="s">
        <v>120</v>
      </c>
      <c r="D10" s="71" t="s">
        <v>121</v>
      </c>
      <c r="E10" s="72"/>
      <c r="F10" s="73" t="str">
        <f t="shared" si="0"/>
        <v>Réponse attendue.</v>
      </c>
      <c r="G10" s="74"/>
      <c r="H10" s="74"/>
      <c r="I10" s="75"/>
      <c r="J10" s="86" t="s">
        <v>122</v>
      </c>
      <c r="K10" s="83"/>
      <c r="L10" s="77" t="s">
        <v>123</v>
      </c>
      <c r="M10" s="84" t="s">
        <v>123</v>
      </c>
      <c r="N10" s="79" t="s">
        <v>105</v>
      </c>
      <c r="O10" s="80" t="s">
        <v>94</v>
      </c>
      <c r="P10" s="81"/>
    </row>
    <row r="11" spans="1:16" ht="69.900000000000006" customHeight="1">
      <c r="A11" s="253"/>
      <c r="B11" s="254"/>
      <c r="C11" s="85" t="s">
        <v>124</v>
      </c>
      <c r="D11" s="71" t="s">
        <v>125</v>
      </c>
      <c r="E11" s="72"/>
      <c r="F11" s="73" t="str">
        <f t="shared" si="0"/>
        <v>Réponse attendue.</v>
      </c>
      <c r="G11" s="74">
        <v>1</v>
      </c>
      <c r="H11" s="74"/>
      <c r="I11" s="75"/>
      <c r="J11" s="86" t="s">
        <v>126</v>
      </c>
      <c r="K11" s="83"/>
      <c r="L11" s="77" t="s">
        <v>127</v>
      </c>
      <c r="M11" s="84" t="s">
        <v>127</v>
      </c>
      <c r="N11" s="79" t="s">
        <v>105</v>
      </c>
      <c r="O11" s="80" t="s">
        <v>94</v>
      </c>
      <c r="P11" s="81"/>
    </row>
    <row r="12" spans="1:16" ht="69.900000000000006" customHeight="1">
      <c r="A12" s="253"/>
      <c r="B12" s="254"/>
      <c r="C12" s="85" t="s">
        <v>128</v>
      </c>
      <c r="D12" s="71" t="s">
        <v>129</v>
      </c>
      <c r="E12" s="72"/>
      <c r="F12" s="73" t="str">
        <f t="shared" si="0"/>
        <v>Réponse attendue.</v>
      </c>
      <c r="G12" s="74">
        <v>1</v>
      </c>
      <c r="H12" s="74"/>
      <c r="I12" s="75"/>
      <c r="J12" s="91" t="s">
        <v>130</v>
      </c>
      <c r="K12" s="83"/>
      <c r="L12" s="77" t="s">
        <v>131</v>
      </c>
      <c r="M12" s="84" t="s">
        <v>131</v>
      </c>
      <c r="N12" s="79" t="s">
        <v>132</v>
      </c>
      <c r="O12" s="80" t="s">
        <v>94</v>
      </c>
      <c r="P12" s="81"/>
    </row>
    <row r="13" spans="1:16" ht="69.900000000000006" customHeight="1">
      <c r="A13" s="253"/>
      <c r="B13" s="254"/>
      <c r="C13" s="92" t="s">
        <v>133</v>
      </c>
      <c r="D13" s="71" t="s">
        <v>134</v>
      </c>
      <c r="E13" s="72"/>
      <c r="F13" s="73" t="str">
        <f t="shared" si="0"/>
        <v>Réponse attendue.</v>
      </c>
      <c r="G13" s="74"/>
      <c r="H13" s="74"/>
      <c r="I13" s="75"/>
      <c r="J13" s="91" t="s">
        <v>130</v>
      </c>
      <c r="K13" s="83"/>
      <c r="L13" s="93" t="s">
        <v>135</v>
      </c>
      <c r="M13" s="84" t="s">
        <v>135</v>
      </c>
      <c r="N13" s="79" t="s">
        <v>136</v>
      </c>
      <c r="O13" s="80" t="s">
        <v>94</v>
      </c>
      <c r="P13" s="81"/>
    </row>
    <row r="14" spans="1:16" ht="152.25" customHeight="1">
      <c r="A14" s="253"/>
      <c r="B14" s="254"/>
      <c r="C14" s="92" t="s">
        <v>137</v>
      </c>
      <c r="D14" s="71" t="s">
        <v>138</v>
      </c>
      <c r="E14" s="72"/>
      <c r="F14" s="73" t="str">
        <f>IF(E14=0,O14,IF(E14="Oui",N14,IF(E14="Non",L14,IF(E14="En partie",M14,P14))))</f>
        <v>Réponse attendue.</v>
      </c>
      <c r="G14" s="74">
        <v>1</v>
      </c>
      <c r="H14" s="74"/>
      <c r="I14" s="75"/>
      <c r="J14" s="86" t="s">
        <v>139</v>
      </c>
      <c r="K14" s="83"/>
      <c r="L14" s="93" t="s">
        <v>140</v>
      </c>
      <c r="M14" s="87"/>
      <c r="N14" s="79" t="s">
        <v>105</v>
      </c>
      <c r="O14" s="80" t="s">
        <v>94</v>
      </c>
      <c r="P14" s="81"/>
    </row>
    <row r="15" spans="1:16" ht="69.900000000000006" customHeight="1">
      <c r="A15" s="253"/>
      <c r="B15" s="255"/>
      <c r="C15" s="94" t="s">
        <v>141</v>
      </c>
      <c r="D15" s="71" t="s">
        <v>142</v>
      </c>
      <c r="E15" s="72"/>
      <c r="F15" s="73" t="str">
        <f t="shared" si="0"/>
        <v>Réponse attendue.</v>
      </c>
      <c r="G15" s="74"/>
      <c r="H15" s="74"/>
      <c r="I15" s="75"/>
      <c r="J15" s="86" t="s">
        <v>143</v>
      </c>
      <c r="K15" s="83"/>
      <c r="L15" s="77" t="s">
        <v>144</v>
      </c>
      <c r="M15" s="87"/>
      <c r="N15" s="79" t="s">
        <v>105</v>
      </c>
      <c r="O15" s="80" t="s">
        <v>94</v>
      </c>
      <c r="P15" s="81"/>
    </row>
    <row r="16" spans="1:16" ht="69.900000000000006" customHeight="1">
      <c r="A16" s="256"/>
      <c r="B16" s="259" t="s">
        <v>145</v>
      </c>
      <c r="C16" s="95" t="s">
        <v>146</v>
      </c>
      <c r="D16" s="96" t="s">
        <v>147</v>
      </c>
      <c r="E16" s="72"/>
      <c r="F16" s="97" t="str">
        <f t="shared" si="0"/>
        <v>Réponse attendue.</v>
      </c>
      <c r="G16" s="98">
        <v>1</v>
      </c>
      <c r="H16" s="74"/>
      <c r="I16" s="99"/>
      <c r="J16" s="100" t="s">
        <v>148</v>
      </c>
      <c r="K16" s="83"/>
      <c r="L16" s="77" t="s">
        <v>149</v>
      </c>
      <c r="M16" s="87"/>
      <c r="N16" s="101" t="s">
        <v>150</v>
      </c>
      <c r="O16" s="80" t="s">
        <v>94</v>
      </c>
      <c r="P16" s="81"/>
    </row>
    <row r="17" spans="1:16" ht="69.900000000000006" customHeight="1">
      <c r="A17" s="257"/>
      <c r="B17" s="260"/>
      <c r="C17" s="95" t="s">
        <v>151</v>
      </c>
      <c r="D17" s="102" t="s">
        <v>152</v>
      </c>
      <c r="E17" s="72"/>
      <c r="F17" s="97" t="str">
        <f>IF(E17=0,O17,IF(E17="Oui",N17,IF(E17="Non",L17,IF(E17="En partie",M17,P17))))</f>
        <v>Réponse attendue.</v>
      </c>
      <c r="G17" s="98"/>
      <c r="H17" s="74"/>
      <c r="I17" s="99"/>
      <c r="J17" s="103" t="s">
        <v>153</v>
      </c>
      <c r="K17" s="83"/>
      <c r="L17" s="77" t="s">
        <v>154</v>
      </c>
      <c r="M17" s="84" t="s">
        <v>154</v>
      </c>
      <c r="N17" s="101" t="s">
        <v>155</v>
      </c>
      <c r="O17" s="80" t="s">
        <v>94</v>
      </c>
      <c r="P17" s="81"/>
    </row>
    <row r="18" spans="1:16" ht="69.900000000000006" customHeight="1">
      <c r="A18" s="257"/>
      <c r="B18" s="260"/>
      <c r="C18" s="104" t="s">
        <v>156</v>
      </c>
      <c r="D18" s="96" t="s">
        <v>157</v>
      </c>
      <c r="E18" s="72"/>
      <c r="F18" s="97" t="str">
        <f t="shared" si="0"/>
        <v>Réponse attendue.</v>
      </c>
      <c r="G18" s="98">
        <v>1</v>
      </c>
      <c r="H18" s="74"/>
      <c r="I18" s="99"/>
      <c r="J18" s="103" t="s">
        <v>158</v>
      </c>
      <c r="K18" s="83"/>
      <c r="L18" s="77" t="s">
        <v>159</v>
      </c>
      <c r="M18" s="87"/>
      <c r="N18" s="101" t="s">
        <v>160</v>
      </c>
      <c r="O18" s="80" t="s">
        <v>94</v>
      </c>
      <c r="P18" s="81"/>
    </row>
    <row r="19" spans="1:16" ht="69.900000000000006" customHeight="1">
      <c r="A19" s="257"/>
      <c r="B19" s="260"/>
      <c r="C19" s="95" t="s">
        <v>161</v>
      </c>
      <c r="D19" s="102" t="s">
        <v>162</v>
      </c>
      <c r="E19" s="72"/>
      <c r="F19" s="97" t="str">
        <f t="shared" ref="F19:F24" si="1">IF(E19=0,O19,IF(E19="Oui",N19,IF(E19="Non",L19,IF(E19="En partie",M19,P19))))</f>
        <v>Réponse attendue.</v>
      </c>
      <c r="G19" s="98">
        <v>1</v>
      </c>
      <c r="H19" s="74"/>
      <c r="I19" s="99"/>
      <c r="J19" s="105" t="s">
        <v>163</v>
      </c>
      <c r="K19" s="83"/>
      <c r="L19" s="77" t="s">
        <v>164</v>
      </c>
      <c r="M19" s="84" t="s">
        <v>165</v>
      </c>
      <c r="N19" s="79" t="s">
        <v>166</v>
      </c>
      <c r="O19" s="80" t="s">
        <v>94</v>
      </c>
      <c r="P19" s="81"/>
    </row>
    <row r="20" spans="1:16" ht="69.900000000000006" customHeight="1">
      <c r="A20" s="257"/>
      <c r="B20" s="260"/>
      <c r="C20" s="106" t="s">
        <v>167</v>
      </c>
      <c r="D20" s="102" t="s">
        <v>168</v>
      </c>
      <c r="E20" s="72"/>
      <c r="F20" s="97" t="str">
        <f t="shared" si="1"/>
        <v>Réponse attendue.</v>
      </c>
      <c r="G20" s="98">
        <v>1</v>
      </c>
      <c r="H20" s="74"/>
      <c r="I20" s="99"/>
      <c r="J20" s="105" t="s">
        <v>169</v>
      </c>
      <c r="K20" s="83"/>
      <c r="L20" s="77" t="s">
        <v>170</v>
      </c>
      <c r="M20" s="107"/>
      <c r="N20" s="79" t="s">
        <v>105</v>
      </c>
      <c r="O20" s="80" t="s">
        <v>94</v>
      </c>
      <c r="P20" s="81"/>
    </row>
    <row r="21" spans="1:16" ht="69.900000000000006" customHeight="1">
      <c r="A21" s="257"/>
      <c r="B21" s="260"/>
      <c r="C21" s="108" t="s">
        <v>171</v>
      </c>
      <c r="D21" s="102" t="s">
        <v>172</v>
      </c>
      <c r="E21" s="72"/>
      <c r="F21" s="97" t="str">
        <f t="shared" si="1"/>
        <v>Réponse attendue.</v>
      </c>
      <c r="G21" s="98"/>
      <c r="H21" s="74"/>
      <c r="I21" s="99"/>
      <c r="J21" s="105" t="s">
        <v>103</v>
      </c>
      <c r="K21" s="83"/>
      <c r="L21" s="77" t="s">
        <v>173</v>
      </c>
      <c r="M21" s="84" t="s">
        <v>173</v>
      </c>
      <c r="N21" s="79" t="s">
        <v>174</v>
      </c>
      <c r="O21" s="80" t="s">
        <v>94</v>
      </c>
      <c r="P21" s="81"/>
    </row>
    <row r="22" spans="1:16" ht="69.900000000000006" customHeight="1">
      <c r="A22" s="257"/>
      <c r="B22" s="260"/>
      <c r="C22" s="95" t="s">
        <v>175</v>
      </c>
      <c r="D22" s="102" t="s">
        <v>176</v>
      </c>
      <c r="E22" s="72"/>
      <c r="F22" s="97" t="str">
        <f t="shared" si="1"/>
        <v>Réponse attendue.</v>
      </c>
      <c r="G22" s="98"/>
      <c r="H22" s="74"/>
      <c r="I22" s="99"/>
      <c r="J22" s="109" t="s">
        <v>177</v>
      </c>
      <c r="K22" s="83"/>
      <c r="L22" s="77" t="s">
        <v>178</v>
      </c>
      <c r="M22" s="107"/>
      <c r="N22" s="79" t="s">
        <v>179</v>
      </c>
      <c r="O22" s="80" t="s">
        <v>94</v>
      </c>
      <c r="P22" s="81"/>
    </row>
    <row r="23" spans="1:16" ht="69.900000000000006" customHeight="1">
      <c r="A23" s="257"/>
      <c r="B23" s="260"/>
      <c r="C23" s="110" t="s">
        <v>180</v>
      </c>
      <c r="D23" s="102" t="s">
        <v>181</v>
      </c>
      <c r="E23" s="72"/>
      <c r="F23" s="97" t="str">
        <f t="shared" si="1"/>
        <v>Réponse attendue.</v>
      </c>
      <c r="G23" s="98">
        <v>1</v>
      </c>
      <c r="H23" s="74"/>
      <c r="I23" s="99"/>
      <c r="J23" s="105" t="s">
        <v>182</v>
      </c>
      <c r="K23" s="83"/>
      <c r="L23" s="77" t="s">
        <v>183</v>
      </c>
      <c r="M23" s="84" t="s">
        <v>184</v>
      </c>
      <c r="N23" s="79" t="s">
        <v>105</v>
      </c>
      <c r="O23" s="80" t="s">
        <v>94</v>
      </c>
      <c r="P23" s="81"/>
    </row>
    <row r="24" spans="1:16" ht="43.5" customHeight="1">
      <c r="A24" s="258"/>
      <c r="B24" s="261"/>
      <c r="C24" s="106" t="s">
        <v>185</v>
      </c>
      <c r="D24" s="102" t="s">
        <v>186</v>
      </c>
      <c r="E24" s="72"/>
      <c r="F24" s="97" t="str">
        <f t="shared" si="1"/>
        <v>Réponse attendue.</v>
      </c>
      <c r="G24" s="98"/>
      <c r="H24" s="74"/>
      <c r="I24" s="99"/>
      <c r="J24" s="105"/>
      <c r="K24" s="83"/>
      <c r="L24" s="77" t="s">
        <v>187</v>
      </c>
      <c r="M24" s="87"/>
      <c r="N24" s="79" t="s">
        <v>105</v>
      </c>
      <c r="O24" s="80" t="s">
        <v>94</v>
      </c>
      <c r="P24" s="81"/>
    </row>
    <row r="25" spans="1:16" ht="69" customHeight="1">
      <c r="A25" s="240"/>
      <c r="B25" s="242" t="s">
        <v>188</v>
      </c>
      <c r="C25" s="111" t="s">
        <v>189</v>
      </c>
      <c r="D25" s="112" t="s">
        <v>190</v>
      </c>
      <c r="E25" s="72"/>
      <c r="F25" s="113" t="str">
        <f t="shared" si="0"/>
        <v>Réponse attendue.</v>
      </c>
      <c r="G25" s="114"/>
      <c r="H25" s="74"/>
      <c r="I25" s="115"/>
      <c r="J25" s="116" t="s">
        <v>191</v>
      </c>
      <c r="K25" s="83"/>
      <c r="L25" s="77" t="s">
        <v>192</v>
      </c>
      <c r="M25" s="84" t="s">
        <v>193</v>
      </c>
      <c r="N25" s="79" t="s">
        <v>105</v>
      </c>
      <c r="O25" s="80" t="s">
        <v>94</v>
      </c>
      <c r="P25" s="81"/>
    </row>
    <row r="26" spans="1:16" ht="69.900000000000006" customHeight="1">
      <c r="A26" s="241"/>
      <c r="B26" s="243"/>
      <c r="C26" s="111" t="s">
        <v>194</v>
      </c>
      <c r="D26" s="112" t="s">
        <v>195</v>
      </c>
      <c r="E26" s="72"/>
      <c r="F26" s="113" t="str">
        <f t="shared" si="0"/>
        <v>Réponse attendue.</v>
      </c>
      <c r="G26" s="114"/>
      <c r="H26" s="74"/>
      <c r="I26" s="115"/>
      <c r="J26" s="116" t="s">
        <v>196</v>
      </c>
      <c r="K26" s="83"/>
      <c r="L26" s="77" t="s">
        <v>197</v>
      </c>
      <c r="M26" s="84" t="s">
        <v>198</v>
      </c>
      <c r="N26" s="79" t="s">
        <v>199</v>
      </c>
      <c r="O26" s="80" t="s">
        <v>94</v>
      </c>
      <c r="P26" s="81"/>
    </row>
    <row r="27" spans="1:16" ht="69.900000000000006" customHeight="1">
      <c r="A27" s="241"/>
      <c r="B27" s="243"/>
      <c r="C27" s="111" t="s">
        <v>200</v>
      </c>
      <c r="D27" s="112" t="s">
        <v>201</v>
      </c>
      <c r="E27" s="72"/>
      <c r="F27" s="113" t="str">
        <f t="shared" si="0"/>
        <v>Réponse attendue.</v>
      </c>
      <c r="G27" s="114"/>
      <c r="H27" s="74"/>
      <c r="I27" s="115"/>
      <c r="J27" s="116" t="s">
        <v>202</v>
      </c>
      <c r="K27" s="83"/>
      <c r="L27" s="77" t="s">
        <v>203</v>
      </c>
      <c r="M27" s="87"/>
      <c r="N27" s="79" t="s">
        <v>204</v>
      </c>
      <c r="O27" s="80" t="s">
        <v>94</v>
      </c>
      <c r="P27" s="80" t="s">
        <v>205</v>
      </c>
    </row>
    <row r="28" spans="1:16" ht="97.5" customHeight="1">
      <c r="A28" s="241"/>
      <c r="B28" s="243"/>
      <c r="C28" s="111" t="s">
        <v>206</v>
      </c>
      <c r="D28" s="117" t="s">
        <v>207</v>
      </c>
      <c r="E28" s="72"/>
      <c r="F28" s="113" t="str">
        <f t="shared" si="0"/>
        <v>Réponse attendue.</v>
      </c>
      <c r="G28" s="114"/>
      <c r="H28" s="74"/>
      <c r="I28" s="115"/>
      <c r="J28" s="116" t="s">
        <v>208</v>
      </c>
      <c r="K28" s="83"/>
      <c r="L28" s="77" t="s">
        <v>209</v>
      </c>
      <c r="M28" s="84" t="s">
        <v>210</v>
      </c>
      <c r="N28" s="79" t="s">
        <v>211</v>
      </c>
      <c r="O28" s="80" t="s">
        <v>94</v>
      </c>
      <c r="P28" s="81"/>
    </row>
    <row r="29" spans="1:16" ht="69.900000000000006" customHeight="1">
      <c r="A29" s="241"/>
      <c r="B29" s="243"/>
      <c r="C29" s="118" t="s">
        <v>212</v>
      </c>
      <c r="D29" s="112" t="s">
        <v>213</v>
      </c>
      <c r="E29" s="72"/>
      <c r="F29" s="113" t="str">
        <f t="shared" si="0"/>
        <v>Réponse attendue.</v>
      </c>
      <c r="G29" s="114"/>
      <c r="H29" s="74"/>
      <c r="I29" s="115"/>
      <c r="J29" s="119" t="s">
        <v>214</v>
      </c>
      <c r="K29" s="83"/>
      <c r="L29" s="77" t="s">
        <v>215</v>
      </c>
      <c r="M29" s="84" t="s">
        <v>216</v>
      </c>
      <c r="N29" s="79" t="s">
        <v>217</v>
      </c>
      <c r="O29" s="80" t="s">
        <v>94</v>
      </c>
      <c r="P29" s="81"/>
    </row>
    <row r="30" spans="1:16" ht="81.75" customHeight="1">
      <c r="A30" s="241"/>
      <c r="B30" s="243"/>
      <c r="C30" s="111" t="s">
        <v>218</v>
      </c>
      <c r="D30" s="112" t="s">
        <v>219</v>
      </c>
      <c r="E30" s="72"/>
      <c r="F30" s="113" t="str">
        <f t="shared" si="0"/>
        <v>Réponse attendue.</v>
      </c>
      <c r="G30" s="114"/>
      <c r="H30" s="74"/>
      <c r="I30" s="115"/>
      <c r="J30" s="116" t="s">
        <v>220</v>
      </c>
      <c r="K30" s="83"/>
      <c r="L30" s="77" t="s">
        <v>221</v>
      </c>
      <c r="M30" s="87"/>
      <c r="N30" s="79" t="s">
        <v>222</v>
      </c>
      <c r="O30" s="80" t="s">
        <v>94</v>
      </c>
      <c r="P30" s="81"/>
    </row>
    <row r="31" spans="1:16" ht="69.900000000000006" customHeight="1">
      <c r="A31" s="241"/>
      <c r="B31" s="243"/>
      <c r="C31" s="111" t="s">
        <v>223</v>
      </c>
      <c r="D31" s="112" t="s">
        <v>224</v>
      </c>
      <c r="E31" s="72"/>
      <c r="F31" s="113" t="str">
        <f t="shared" si="0"/>
        <v>Réponse attendue.</v>
      </c>
      <c r="G31" s="114"/>
      <c r="H31" s="74"/>
      <c r="I31" s="115"/>
      <c r="J31" s="116" t="s">
        <v>225</v>
      </c>
      <c r="K31" s="83"/>
      <c r="L31" s="77" t="s">
        <v>226</v>
      </c>
      <c r="M31" s="87"/>
      <c r="N31" s="79" t="s">
        <v>105</v>
      </c>
      <c r="O31" s="80" t="s">
        <v>94</v>
      </c>
      <c r="P31" s="81"/>
    </row>
    <row r="32" spans="1:16" ht="69.900000000000006" customHeight="1">
      <c r="A32" s="241"/>
      <c r="B32" s="243"/>
      <c r="C32" s="120" t="s">
        <v>227</v>
      </c>
      <c r="D32" s="112" t="s">
        <v>228</v>
      </c>
      <c r="E32" s="72"/>
      <c r="F32" s="113" t="str">
        <f t="shared" si="0"/>
        <v>Réponse attendue.</v>
      </c>
      <c r="G32" s="114"/>
      <c r="H32" s="74"/>
      <c r="I32" s="115"/>
      <c r="J32" s="116" t="s">
        <v>229</v>
      </c>
      <c r="K32" s="83"/>
      <c r="L32" s="77" t="s">
        <v>230</v>
      </c>
      <c r="M32" s="87"/>
      <c r="N32" s="79" t="s">
        <v>105</v>
      </c>
      <c r="O32" s="80" t="s">
        <v>94</v>
      </c>
      <c r="P32" s="81"/>
    </row>
    <row r="33" spans="1:16" ht="69.900000000000006" customHeight="1">
      <c r="A33" s="241"/>
      <c r="B33" s="243"/>
      <c r="C33" s="121" t="s">
        <v>231</v>
      </c>
      <c r="D33" s="112" t="s">
        <v>232</v>
      </c>
      <c r="E33" s="72"/>
      <c r="F33" s="113" t="str">
        <f t="shared" si="0"/>
        <v>Réponse attendue.</v>
      </c>
      <c r="G33" s="114"/>
      <c r="H33" s="74"/>
      <c r="I33" s="115"/>
      <c r="J33" s="116" t="s">
        <v>233</v>
      </c>
      <c r="K33" s="83"/>
      <c r="L33" s="77" t="s">
        <v>234</v>
      </c>
      <c r="M33" s="87"/>
      <c r="N33" s="79" t="s">
        <v>105</v>
      </c>
      <c r="O33" s="80" t="s">
        <v>94</v>
      </c>
      <c r="P33" s="81"/>
    </row>
    <row r="34" spans="1:16" ht="69.900000000000006" customHeight="1">
      <c r="A34" s="241"/>
      <c r="B34" s="243"/>
      <c r="C34" s="120" t="s">
        <v>235</v>
      </c>
      <c r="D34" s="112" t="s">
        <v>236</v>
      </c>
      <c r="E34" s="72"/>
      <c r="F34" s="113" t="str">
        <f t="shared" si="0"/>
        <v>Réponse attendue.</v>
      </c>
      <c r="G34" s="114"/>
      <c r="H34" s="74"/>
      <c r="I34" s="115"/>
      <c r="J34" s="116" t="s">
        <v>237</v>
      </c>
      <c r="K34" s="83"/>
      <c r="L34" s="77" t="s">
        <v>105</v>
      </c>
      <c r="M34" s="87"/>
      <c r="N34" s="79" t="s">
        <v>238</v>
      </c>
      <c r="O34" s="80" t="s">
        <v>94</v>
      </c>
      <c r="P34" s="81"/>
    </row>
    <row r="35" spans="1:16" ht="69.900000000000006" customHeight="1">
      <c r="A35" s="241"/>
      <c r="B35" s="243"/>
      <c r="C35" s="121" t="s">
        <v>239</v>
      </c>
      <c r="D35" s="112" t="s">
        <v>240</v>
      </c>
      <c r="E35" s="72"/>
      <c r="F35" s="113" t="str">
        <f t="shared" si="0"/>
        <v>Réponse attendue.</v>
      </c>
      <c r="G35" s="114"/>
      <c r="H35" s="74"/>
      <c r="I35" s="115"/>
      <c r="J35" s="116" t="s">
        <v>241</v>
      </c>
      <c r="K35" s="83"/>
      <c r="L35" s="77" t="s">
        <v>242</v>
      </c>
      <c r="M35" s="87"/>
      <c r="N35" s="79" t="s">
        <v>243</v>
      </c>
      <c r="O35" s="80" t="s">
        <v>94</v>
      </c>
      <c r="P35" s="81"/>
    </row>
    <row r="36" spans="1:16" ht="69.900000000000006" customHeight="1">
      <c r="A36" s="241"/>
      <c r="B36" s="243"/>
      <c r="C36" s="118" t="s">
        <v>244</v>
      </c>
      <c r="D36" s="112" t="s">
        <v>245</v>
      </c>
      <c r="E36" s="72"/>
      <c r="F36" s="113" t="str">
        <f t="shared" si="0"/>
        <v>Réponse attendue.</v>
      </c>
      <c r="G36" s="114"/>
      <c r="H36" s="74"/>
      <c r="I36" s="115"/>
      <c r="J36" s="116" t="s">
        <v>246</v>
      </c>
      <c r="K36" s="83"/>
      <c r="L36" s="77" t="s">
        <v>247</v>
      </c>
      <c r="M36" s="84" t="s">
        <v>248</v>
      </c>
      <c r="N36" s="79" t="s">
        <v>243</v>
      </c>
      <c r="O36" s="80" t="s">
        <v>94</v>
      </c>
      <c r="P36" s="81"/>
    </row>
    <row r="37" spans="1:16" ht="69.900000000000006" customHeight="1">
      <c r="A37" s="244"/>
      <c r="B37" s="246" t="s">
        <v>249</v>
      </c>
      <c r="C37" s="122" t="s">
        <v>250</v>
      </c>
      <c r="D37" s="123" t="s">
        <v>251</v>
      </c>
      <c r="E37" s="72"/>
      <c r="F37" s="124" t="str">
        <f t="shared" si="0"/>
        <v>Réponse attendue.</v>
      </c>
      <c r="G37" s="125"/>
      <c r="H37" s="74"/>
      <c r="I37" s="126"/>
      <c r="J37" s="127" t="s">
        <v>252</v>
      </c>
      <c r="K37" s="83"/>
      <c r="L37" s="77" t="s">
        <v>253</v>
      </c>
      <c r="M37" s="84" t="s">
        <v>253</v>
      </c>
      <c r="N37" s="79" t="s">
        <v>254</v>
      </c>
      <c r="O37" s="80" t="s">
        <v>94</v>
      </c>
      <c r="P37" s="81"/>
    </row>
    <row r="38" spans="1:16" ht="69.900000000000006" customHeight="1">
      <c r="A38" s="245"/>
      <c r="B38" s="247"/>
      <c r="C38" s="122" t="s">
        <v>255</v>
      </c>
      <c r="D38" s="123" t="s">
        <v>256</v>
      </c>
      <c r="E38" s="72"/>
      <c r="F38" s="124" t="str">
        <f t="shared" si="0"/>
        <v>Réponse attendue.</v>
      </c>
      <c r="G38" s="125"/>
      <c r="H38" s="74"/>
      <c r="I38" s="126"/>
      <c r="J38" s="127" t="s">
        <v>257</v>
      </c>
      <c r="K38" s="83"/>
      <c r="L38" s="77" t="s">
        <v>258</v>
      </c>
      <c r="M38" s="84" t="s">
        <v>258</v>
      </c>
      <c r="N38" s="79" t="s">
        <v>105</v>
      </c>
      <c r="O38" s="80" t="s">
        <v>94</v>
      </c>
      <c r="P38" s="81"/>
    </row>
    <row r="39" spans="1:16" ht="69.900000000000006" customHeight="1">
      <c r="A39" s="245"/>
      <c r="B39" s="247"/>
      <c r="C39" s="122" t="s">
        <v>259</v>
      </c>
      <c r="D39" s="123" t="s">
        <v>260</v>
      </c>
      <c r="E39" s="72"/>
      <c r="F39" s="124" t="str">
        <f t="shared" si="0"/>
        <v>Réponse attendue.</v>
      </c>
      <c r="G39" s="125"/>
      <c r="H39" s="74"/>
      <c r="I39" s="126"/>
      <c r="J39" s="127" t="s">
        <v>261</v>
      </c>
      <c r="K39" s="83"/>
      <c r="L39" s="128" t="s">
        <v>262</v>
      </c>
      <c r="M39" s="84" t="s">
        <v>263</v>
      </c>
      <c r="N39" s="79" t="s">
        <v>264</v>
      </c>
      <c r="O39" s="80" t="s">
        <v>94</v>
      </c>
      <c r="P39" s="81"/>
    </row>
    <row r="40" spans="1:16" ht="69.900000000000006" customHeight="1">
      <c r="A40" s="245"/>
      <c r="B40" s="247"/>
      <c r="C40" s="122" t="s">
        <v>265</v>
      </c>
      <c r="D40" s="123" t="s">
        <v>266</v>
      </c>
      <c r="E40" s="72"/>
      <c r="F40" s="124" t="str">
        <f t="shared" si="0"/>
        <v>Réponse attendue.</v>
      </c>
      <c r="G40" s="125"/>
      <c r="H40" s="74"/>
      <c r="I40" s="126"/>
      <c r="J40" s="127" t="s">
        <v>267</v>
      </c>
      <c r="K40" s="83"/>
      <c r="L40" s="77" t="s">
        <v>268</v>
      </c>
      <c r="M40" s="84" t="s">
        <v>268</v>
      </c>
      <c r="N40" s="79" t="s">
        <v>105</v>
      </c>
      <c r="O40" s="80" t="s">
        <v>94</v>
      </c>
      <c r="P40" s="81"/>
    </row>
    <row r="41" spans="1:16" ht="69.900000000000006" customHeight="1">
      <c r="A41" s="245"/>
      <c r="B41" s="247"/>
      <c r="C41" s="122" t="s">
        <v>269</v>
      </c>
      <c r="D41" s="123" t="s">
        <v>270</v>
      </c>
      <c r="E41" s="72"/>
      <c r="F41" s="124" t="str">
        <f t="shared" si="0"/>
        <v>Réponse attendue.</v>
      </c>
      <c r="G41" s="125"/>
      <c r="H41" s="74"/>
      <c r="I41" s="126"/>
      <c r="J41" s="127" t="s">
        <v>271</v>
      </c>
      <c r="K41" s="83"/>
      <c r="L41" s="77" t="s">
        <v>272</v>
      </c>
      <c r="M41" s="84" t="s">
        <v>272</v>
      </c>
      <c r="N41" s="79" t="s">
        <v>105</v>
      </c>
      <c r="O41" s="80" t="s">
        <v>94</v>
      </c>
      <c r="P41" s="81"/>
    </row>
    <row r="42" spans="1:16" ht="69.900000000000006" customHeight="1">
      <c r="A42" s="245"/>
      <c r="B42" s="247"/>
      <c r="C42" s="129" t="s">
        <v>273</v>
      </c>
      <c r="D42" s="123" t="s">
        <v>274</v>
      </c>
      <c r="E42" s="72"/>
      <c r="F42" s="124" t="str">
        <f t="shared" si="0"/>
        <v>Réponse attendue.</v>
      </c>
      <c r="G42" s="125"/>
      <c r="H42" s="74"/>
      <c r="I42" s="126"/>
      <c r="J42" s="127" t="s">
        <v>275</v>
      </c>
      <c r="K42" s="83"/>
      <c r="L42" s="77" t="s">
        <v>276</v>
      </c>
      <c r="M42" s="84" t="s">
        <v>276</v>
      </c>
      <c r="N42" s="79" t="s">
        <v>105</v>
      </c>
      <c r="O42" s="80" t="s">
        <v>94</v>
      </c>
      <c r="P42" s="81"/>
    </row>
    <row r="43" spans="1:16" ht="69.900000000000006" customHeight="1">
      <c r="A43" s="245"/>
      <c r="B43" s="247"/>
      <c r="C43" s="130" t="s">
        <v>277</v>
      </c>
      <c r="D43" s="123" t="s">
        <v>278</v>
      </c>
      <c r="E43" s="72"/>
      <c r="F43" s="124" t="str">
        <f t="shared" si="0"/>
        <v>Réponse attendue.</v>
      </c>
      <c r="G43" s="125"/>
      <c r="H43" s="74"/>
      <c r="I43" s="126"/>
      <c r="J43" s="127" t="s">
        <v>279</v>
      </c>
      <c r="K43" s="83"/>
      <c r="L43" s="77" t="s">
        <v>280</v>
      </c>
      <c r="M43" s="84" t="s">
        <v>280</v>
      </c>
      <c r="N43" s="79" t="s">
        <v>281</v>
      </c>
      <c r="O43" s="80" t="s">
        <v>94</v>
      </c>
      <c r="P43" s="81"/>
    </row>
    <row r="44" spans="1:16" ht="69.900000000000006" customHeight="1">
      <c r="A44" s="245"/>
      <c r="B44" s="247"/>
      <c r="C44" s="122" t="s">
        <v>282</v>
      </c>
      <c r="D44" s="123" t="s">
        <v>283</v>
      </c>
      <c r="E44" s="72"/>
      <c r="F44" s="124" t="str">
        <f t="shared" si="0"/>
        <v>Réponse attendue.</v>
      </c>
      <c r="G44" s="125"/>
      <c r="H44" s="74"/>
      <c r="I44" s="126"/>
      <c r="J44" s="127" t="s">
        <v>284</v>
      </c>
      <c r="K44" s="83"/>
      <c r="L44" s="77" t="s">
        <v>285</v>
      </c>
      <c r="M44" s="84" t="s">
        <v>285</v>
      </c>
      <c r="N44" s="79" t="s">
        <v>105</v>
      </c>
      <c r="O44" s="80" t="s">
        <v>94</v>
      </c>
      <c r="P44" s="81"/>
    </row>
    <row r="45" spans="1:16" ht="87" customHeight="1">
      <c r="A45" s="245"/>
      <c r="B45" s="248"/>
      <c r="C45" s="130" t="s">
        <v>286</v>
      </c>
      <c r="D45" s="123" t="s">
        <v>287</v>
      </c>
      <c r="E45" s="72"/>
      <c r="F45" s="124" t="str">
        <f t="shared" si="0"/>
        <v>Réponse attendue.</v>
      </c>
      <c r="G45" s="125"/>
      <c r="H45" s="74"/>
      <c r="I45" s="126"/>
      <c r="J45" s="127" t="s">
        <v>130</v>
      </c>
      <c r="K45" s="83"/>
      <c r="L45" s="77" t="s">
        <v>288</v>
      </c>
      <c r="M45" s="84" t="s">
        <v>288</v>
      </c>
      <c r="N45" s="79" t="s">
        <v>105</v>
      </c>
      <c r="O45" s="80" t="s">
        <v>94</v>
      </c>
      <c r="P45" s="81"/>
    </row>
    <row r="46" spans="1:16" ht="69.900000000000006" customHeight="1">
      <c r="A46" s="249"/>
      <c r="B46" s="251" t="s">
        <v>289</v>
      </c>
      <c r="C46" s="131" t="s">
        <v>290</v>
      </c>
      <c r="D46" s="132" t="s">
        <v>291</v>
      </c>
      <c r="E46" s="72"/>
      <c r="F46" s="133" t="str">
        <f t="shared" ref="F46:F50" si="2">IF(E46=0,O46,IF(E46="Oui",N46,IF(E46="Non",L46,IF(E46="En partie",M46,P46))))</f>
        <v>Réponse attendue.</v>
      </c>
      <c r="G46" s="134"/>
      <c r="H46" s="74"/>
      <c r="I46" s="135"/>
      <c r="J46" s="200" t="s">
        <v>383</v>
      </c>
      <c r="K46" s="83"/>
      <c r="L46" s="77" t="s">
        <v>292</v>
      </c>
      <c r="M46" s="84" t="s">
        <v>293</v>
      </c>
      <c r="N46" s="79" t="s">
        <v>105</v>
      </c>
      <c r="O46" s="80" t="s">
        <v>94</v>
      </c>
      <c r="P46" s="81"/>
    </row>
    <row r="47" spans="1:16" ht="69.900000000000006" customHeight="1">
      <c r="A47" s="250"/>
      <c r="B47" s="251"/>
      <c r="C47" s="137" t="s">
        <v>294</v>
      </c>
      <c r="D47" s="132" t="s">
        <v>295</v>
      </c>
      <c r="E47" s="72"/>
      <c r="F47" s="133" t="str">
        <f t="shared" si="2"/>
        <v>Réponse attendue.</v>
      </c>
      <c r="G47" s="134"/>
      <c r="H47" s="74"/>
      <c r="I47" s="135"/>
      <c r="J47" s="200" t="s">
        <v>384</v>
      </c>
      <c r="K47" s="83"/>
      <c r="L47" s="77" t="s">
        <v>296</v>
      </c>
      <c r="M47" s="84" t="s">
        <v>297</v>
      </c>
      <c r="N47" s="79" t="s">
        <v>105</v>
      </c>
      <c r="O47" s="80" t="s">
        <v>94</v>
      </c>
      <c r="P47" s="81"/>
    </row>
    <row r="48" spans="1:16" ht="69.900000000000006" customHeight="1">
      <c r="A48" s="250"/>
      <c r="B48" s="251"/>
      <c r="C48" s="137" t="s">
        <v>298</v>
      </c>
      <c r="D48" s="132" t="s">
        <v>299</v>
      </c>
      <c r="E48" s="72"/>
      <c r="F48" s="133" t="str">
        <f t="shared" si="2"/>
        <v>Réponse attendue.</v>
      </c>
      <c r="G48" s="134"/>
      <c r="H48" s="74"/>
      <c r="I48" s="135"/>
      <c r="J48" s="136" t="s">
        <v>300</v>
      </c>
      <c r="K48" s="83"/>
      <c r="L48" s="77" t="s">
        <v>301</v>
      </c>
      <c r="M48" s="84" t="s">
        <v>302</v>
      </c>
      <c r="N48" s="79" t="s">
        <v>105</v>
      </c>
      <c r="O48" s="80" t="s">
        <v>94</v>
      </c>
      <c r="P48" s="81"/>
    </row>
    <row r="49" spans="1:16" ht="69.900000000000006" customHeight="1">
      <c r="A49" s="250"/>
      <c r="B49" s="251"/>
      <c r="C49" s="137" t="s">
        <v>303</v>
      </c>
      <c r="D49" s="132" t="s">
        <v>304</v>
      </c>
      <c r="E49" s="72"/>
      <c r="F49" s="133" t="str">
        <f t="shared" si="2"/>
        <v>Réponse attendue.</v>
      </c>
      <c r="G49" s="134"/>
      <c r="H49" s="74"/>
      <c r="I49" s="135"/>
      <c r="J49" s="200" t="s">
        <v>385</v>
      </c>
      <c r="K49" s="83"/>
      <c r="L49" s="77" t="s">
        <v>305</v>
      </c>
      <c r="M49" s="87"/>
      <c r="N49" s="79" t="s">
        <v>105</v>
      </c>
      <c r="O49" s="80" t="s">
        <v>94</v>
      </c>
      <c r="P49" s="81"/>
    </row>
    <row r="50" spans="1:16" ht="78" customHeight="1">
      <c r="A50" s="250"/>
      <c r="B50" s="251"/>
      <c r="C50" s="138" t="s">
        <v>306</v>
      </c>
      <c r="D50" s="132" t="s">
        <v>307</v>
      </c>
      <c r="E50" s="72"/>
      <c r="F50" s="133" t="str">
        <f t="shared" si="2"/>
        <v>Réponse attendue.</v>
      </c>
      <c r="G50" s="134"/>
      <c r="H50" s="74"/>
      <c r="I50" s="135"/>
      <c r="J50" s="136" t="s">
        <v>300</v>
      </c>
      <c r="K50" s="83"/>
      <c r="L50" s="77" t="s">
        <v>308</v>
      </c>
      <c r="M50" s="84" t="s">
        <v>309</v>
      </c>
      <c r="N50" s="79" t="s">
        <v>105</v>
      </c>
      <c r="O50" s="80" t="s">
        <v>94</v>
      </c>
      <c r="P50" s="81"/>
    </row>
    <row r="51" spans="1:16">
      <c r="O51" s="80"/>
    </row>
    <row r="52" spans="1:16">
      <c r="O52" s="80"/>
    </row>
  </sheetData>
  <autoFilter ref="B3:J15" xr:uid="{00000000-0009-0000-0000-000003000000}"/>
  <mergeCells count="11">
    <mergeCell ref="A1:F1"/>
    <mergeCell ref="A4:A15"/>
    <mergeCell ref="B4:B15"/>
    <mergeCell ref="A16:A24"/>
    <mergeCell ref="B16:B24"/>
    <mergeCell ref="A25:A36"/>
    <mergeCell ref="B25:B36"/>
    <mergeCell ref="A37:A45"/>
    <mergeCell ref="B37:B45"/>
    <mergeCell ref="A46:A50"/>
    <mergeCell ref="B46:B50"/>
  </mergeCells>
  <conditionalFormatting sqref="F2:I3 F53:I1048576 G51:I52 I25:I50 G25:G50 G17:G23 I17:I23">
    <cfRule type="cellIs" dxfId="33" priority="51" operator="equal">
      <formula>"Réponse non renseignée"</formula>
    </cfRule>
  </conditionalFormatting>
  <conditionalFormatting sqref="E2 E25:E1048576 E4:E23">
    <cfRule type="cellIs" dxfId="32" priority="50" operator="equal">
      <formula>"Non"</formula>
    </cfRule>
  </conditionalFormatting>
  <conditionalFormatting sqref="E2 E25:E1048576 E4:E23">
    <cfRule type="containsText" dxfId="31" priority="49" operator="containsText" text="Oui">
      <formula>NOT(ISERROR(SEARCH("Oui",E2)))</formula>
    </cfRule>
  </conditionalFormatting>
  <conditionalFormatting sqref="E2 E25:E1048576 E4:E23">
    <cfRule type="containsText" dxfId="30" priority="48" operator="containsText" text="En partie">
      <formula>NOT(ISERROR(SEARCH("En partie",E2)))</formula>
    </cfRule>
  </conditionalFormatting>
  <conditionalFormatting sqref="F25:F1048576 F2:F23">
    <cfRule type="containsText" dxfId="29" priority="46" operator="containsText" text="Pas d'action">
      <formula>NOT(ISERROR(SEARCH("Pas d'action",F2)))</formula>
    </cfRule>
  </conditionalFormatting>
  <conditionalFormatting sqref="F25:F1048576 F2:F23">
    <cfRule type="containsText" dxfId="28" priority="45" operator="containsText" text="Réponse">
      <formula>NOT(ISERROR(SEARCH("Réponse",F2)))</formula>
    </cfRule>
  </conditionalFormatting>
  <conditionalFormatting sqref="E2 E25:E1048576 E4:E23">
    <cfRule type="cellIs" dxfId="27" priority="24" operator="equal">
      <formula>"Non concerné"</formula>
    </cfRule>
  </conditionalFormatting>
  <conditionalFormatting sqref="J3">
    <cfRule type="cellIs" dxfId="26" priority="22" operator="equal">
      <formula>"Réponse non renseignée"</formula>
    </cfRule>
  </conditionalFormatting>
  <conditionalFormatting sqref="E34">
    <cfRule type="cellIs" dxfId="25" priority="20" operator="equal">
      <formula>"Oui"</formula>
    </cfRule>
  </conditionalFormatting>
  <conditionalFormatting sqref="E34">
    <cfRule type="cellIs" dxfId="24" priority="19" operator="equal">
      <formula>"Non"</formula>
    </cfRule>
  </conditionalFormatting>
  <conditionalFormatting sqref="I1">
    <cfRule type="cellIs" dxfId="23" priority="18" operator="equal">
      <formula>"Réponse non renseignée"</formula>
    </cfRule>
  </conditionalFormatting>
  <conditionalFormatting sqref="H25:H1048576 H1:H23">
    <cfRule type="containsText" dxfId="22" priority="17" operator="containsText" text="Réalisé">
      <formula>NOT(ISERROR(SEARCH("Réalisé",H1)))</formula>
    </cfRule>
  </conditionalFormatting>
  <conditionalFormatting sqref="H25:H1048576 H1:H23">
    <cfRule type="containsText" dxfId="21" priority="16" operator="containsText" text="En cours">
      <formula>NOT(ISERROR(SEARCH("En cours",H1)))</formula>
    </cfRule>
  </conditionalFormatting>
  <conditionalFormatting sqref="H25:H1048576 H1:H23">
    <cfRule type="containsText" dxfId="20" priority="15" operator="containsText" text="Programmé">
      <formula>NOT(ISERROR(SEARCH("Programmé",H1)))</formula>
    </cfRule>
  </conditionalFormatting>
  <conditionalFormatting sqref="H25:H1048576 H1:H23">
    <cfRule type="containsText" dxfId="19" priority="14" operator="containsText" text="En retard">
      <formula>NOT(ISERROR(SEARCH("En retard",H1)))</formula>
    </cfRule>
  </conditionalFormatting>
  <conditionalFormatting sqref="H25:H1048576 H1:H23">
    <cfRule type="containsText" dxfId="18" priority="13" operator="containsText" text="A faire">
      <formula>NOT(ISERROR(SEARCH("A faire",H1)))</formula>
    </cfRule>
  </conditionalFormatting>
  <conditionalFormatting sqref="G24 I24">
    <cfRule type="cellIs" dxfId="17" priority="12" operator="equal">
      <formula>"Réponse non renseignée"</formula>
    </cfRule>
  </conditionalFormatting>
  <conditionalFormatting sqref="E24">
    <cfRule type="cellIs" dxfId="16" priority="11" operator="equal">
      <formula>"Non"</formula>
    </cfRule>
  </conditionalFormatting>
  <conditionalFormatting sqref="E24">
    <cfRule type="containsText" dxfId="15" priority="10" operator="containsText" text="Oui">
      <formula>NOT(ISERROR(SEARCH("Oui",E24)))</formula>
    </cfRule>
  </conditionalFormatting>
  <conditionalFormatting sqref="E24">
    <cfRule type="containsText" dxfId="14" priority="9" operator="containsText" text="En partie">
      <formula>NOT(ISERROR(SEARCH("En partie",E24)))</formula>
    </cfRule>
  </conditionalFormatting>
  <conditionalFormatting sqref="F24">
    <cfRule type="containsText" dxfId="13" priority="8" operator="containsText" text="Pas d'action">
      <formula>NOT(ISERROR(SEARCH("Pas d'action",F24)))</formula>
    </cfRule>
  </conditionalFormatting>
  <conditionalFormatting sqref="F24">
    <cfRule type="containsText" dxfId="12" priority="7" operator="containsText" text="Réponse">
      <formula>NOT(ISERROR(SEARCH("Réponse",F24)))</formula>
    </cfRule>
  </conditionalFormatting>
  <conditionalFormatting sqref="E24">
    <cfRule type="cellIs" dxfId="11" priority="6" operator="equal">
      <formula>"Non concerné"</formula>
    </cfRule>
  </conditionalFormatting>
  <conditionalFormatting sqref="H24">
    <cfRule type="containsText" dxfId="10" priority="5" operator="containsText" text="Réalisé">
      <formula>NOT(ISERROR(SEARCH("Réalisé",H24)))</formula>
    </cfRule>
  </conditionalFormatting>
  <conditionalFormatting sqref="H24">
    <cfRule type="containsText" dxfId="9" priority="4" operator="containsText" text="En cours">
      <formula>NOT(ISERROR(SEARCH("En cours",H24)))</formula>
    </cfRule>
  </conditionalFormatting>
  <conditionalFormatting sqref="H24">
    <cfRule type="containsText" dxfId="8" priority="3" operator="containsText" text="Programmé">
      <formula>NOT(ISERROR(SEARCH("Programmé",H24)))</formula>
    </cfRule>
  </conditionalFormatting>
  <conditionalFormatting sqref="H24">
    <cfRule type="containsText" dxfId="7" priority="2" operator="containsText" text="En retard">
      <formula>NOT(ISERROR(SEARCH("En retard",H24)))</formula>
    </cfRule>
  </conditionalFormatting>
  <conditionalFormatting sqref="H24">
    <cfRule type="containsText" dxfId="6" priority="1" operator="containsText" text="A faire">
      <formula>NOT(ISERROR(SEARCH("A faire",H24)))</formula>
    </cfRule>
  </conditionalFormatting>
  <hyperlinks>
    <hyperlink ref="J15" r:id="rId1" xr:uid="{00000000-0004-0000-0300-000000000000}"/>
  </hyperlinks>
  <pageMargins left="0.25" right="0.25" top="0.75" bottom="0.75" header="0.3" footer="0.3"/>
  <pageSetup paperSize="9" scale="73" fitToHeight="0" orientation="landscape" horizontalDpi="300"/>
  <extLst>
    <ext xmlns:x14="http://schemas.microsoft.com/office/spreadsheetml/2009/9/main" uri="{78C0D931-6437-407d-A8EE-F0AAD7539E65}">
      <x14:conditionalFormattings>
        <x14:conditionalFormatting xmlns:xm="http://schemas.microsoft.com/office/excel/2006/main">
          <x14:cfRule type="containsText" priority="36" operator="containsText" id="{00EE0060-0002-48C2-8AFE-00D1006A00CF}">
            <xm:f>NOT(ISERROR(SEARCH($E$6,G46)))</xm:f>
            <xm:f>$E$6</xm:f>
            <x14:dxf>
              <font>
                <b val="0"/>
                <i/>
                <strike val="0"/>
              </font>
            </x14:dxf>
          </x14:cfRule>
          <xm:sqref>G51:I52 G46:G50 I46:I50</xm:sqref>
        </x14:conditionalFormatting>
        <x14:conditionalFormatting xmlns:xm="http://schemas.microsoft.com/office/excel/2006/main">
          <x14:cfRule type="containsText" priority="21" operator="containsText" id="{00AD002A-00BD-45DE-9C39-005D00840005}">
            <xm:f>NOT(ISERROR(SEARCH($E$6,J3)))</xm:f>
            <xm:f>$E$6</xm:f>
            <x14:dxf>
              <font>
                <b val="0"/>
                <i/>
                <strike val="0"/>
              </font>
            </x14:dxf>
          </x14:cfRule>
          <xm:sqref>J3</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InputMessage="1" showErrorMessage="1" xr:uid="{00000000-0002-0000-0300-000000000000}">
          <x14:formula1>
            <xm:f>Liste!$A$1:$A$2</xm:f>
          </x14:formula1>
          <xm:sqref>E30:E35 E4 E6:E7 E49 E14:E16 E18 E20 E22 E24</xm:sqref>
        </x14:dataValidation>
        <x14:dataValidation type="list" allowBlank="1" showInputMessage="1" showErrorMessage="1" xr:uid="{00000000-0002-0000-0300-000001000000}">
          <x14:formula1>
            <xm:f>Liste!$A$1:$A$3</xm:f>
          </x14:formula1>
          <xm:sqref>E8:E13 E28 E5 E36:E50 E17 E19:E23 E25:E26</xm:sqref>
        </x14:dataValidation>
        <x14:dataValidation type="list" allowBlank="1" showInputMessage="1" showErrorMessage="1" xr:uid="{00000000-0002-0000-0300-000002000000}">
          <x14:formula1>
            <xm:f>Liste!$C$1:$C$3</xm:f>
          </x14:formula1>
          <xm:sqref>E27 E48:E52</xm:sqref>
        </x14:dataValidation>
        <x14:dataValidation type="list" allowBlank="1" showInputMessage="1" showErrorMessage="1" xr:uid="{00000000-0002-0000-0300-000003000000}">
          <x14:formula1>
            <xm:f>Liste!$C$1:$C$2</xm:f>
          </x14:formula1>
          <xm:sqref>E29</xm:sqref>
        </x14:dataValidation>
        <x14:dataValidation type="list" allowBlank="1" showInputMessage="1" showErrorMessage="1" xr:uid="{00000000-0002-0000-0300-000004000000}">
          <x14:formula1>
            <xm:f>Liste!$D$1:$D$5</xm:f>
          </x14:formula1>
          <xm:sqref>H4:H50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2" tint="-0.499984740745262"/>
    <pageSetUpPr fitToPage="1"/>
  </sheetPr>
  <dimension ref="A1:W133"/>
  <sheetViews>
    <sheetView showGridLines="0" showRowColHeaders="0" workbookViewId="0">
      <pane ySplit="2" topLeftCell="A3" activePane="bottomLeft" state="frozen"/>
      <selection pane="bottomLeft" activeCell="S1" sqref="S1"/>
    </sheetView>
  </sheetViews>
  <sheetFormatPr baseColWidth="10" defaultColWidth="10.88671875" defaultRowHeight="13.8"/>
  <cols>
    <col min="1" max="2" width="5.5546875" style="36" bestFit="1" customWidth="1"/>
    <col min="3" max="3" width="43.109375" style="36" bestFit="1" customWidth="1"/>
    <col min="4" max="4" width="23.44140625" style="36" hidden="1" bestFit="1" customWidth="1"/>
    <col min="5" max="5" width="22.6640625" style="36" hidden="1" bestFit="1" customWidth="1"/>
    <col min="6" max="6" width="23.109375" style="36" hidden="1" bestFit="1" customWidth="1"/>
    <col min="7" max="7" width="26.33203125" style="36" hidden="1" bestFit="1" customWidth="1"/>
    <col min="8" max="8" width="30.33203125" style="33" hidden="1" bestFit="1" customWidth="1"/>
    <col min="9" max="9" width="3.88671875" style="33" bestFit="1" customWidth="1"/>
    <col min="10" max="10" width="8.88671875" style="33" bestFit="1" customWidth="1"/>
    <col min="11" max="18" width="10.88671875" style="33" bestFit="1"/>
    <col min="19" max="19" width="7.33203125" style="33" bestFit="1" customWidth="1"/>
    <col min="20" max="20" width="10.88671875" style="33" bestFit="1"/>
    <col min="21" max="16384" width="10.88671875" style="33"/>
  </cols>
  <sheetData>
    <row r="1" spans="1:18" s="52" customFormat="1" ht="34.5" customHeight="1">
      <c r="A1" s="139"/>
      <c r="B1" s="262" t="s">
        <v>310</v>
      </c>
      <c r="C1" s="262"/>
      <c r="D1" s="262"/>
      <c r="E1" s="262"/>
      <c r="F1" s="262"/>
      <c r="G1" s="262"/>
      <c r="H1" s="262"/>
      <c r="I1" s="262"/>
      <c r="J1" s="262"/>
      <c r="K1" s="262"/>
      <c r="L1" s="262"/>
      <c r="M1" s="262"/>
      <c r="N1" s="262"/>
      <c r="O1" s="262"/>
      <c r="P1" s="262"/>
      <c r="Q1" s="262"/>
      <c r="R1" s="262"/>
    </row>
    <row r="2" spans="1:18" s="195" customFormat="1" ht="12" customHeight="1">
      <c r="B2" s="196"/>
      <c r="C2" s="196"/>
      <c r="D2" s="196"/>
      <c r="E2" s="196"/>
      <c r="F2" s="196"/>
      <c r="G2" s="196"/>
      <c r="H2" s="196"/>
      <c r="I2" s="196"/>
      <c r="J2" s="196"/>
      <c r="K2" s="196"/>
      <c r="L2" s="196"/>
      <c r="M2" s="196"/>
      <c r="N2" s="196"/>
      <c r="O2" s="196"/>
      <c r="P2" s="196"/>
      <c r="Q2" s="196"/>
      <c r="R2" s="196"/>
    </row>
    <row r="3" spans="1:18" s="52" customFormat="1" ht="25.5" customHeight="1">
      <c r="A3" s="141"/>
      <c r="B3" s="269" t="s">
        <v>374</v>
      </c>
      <c r="C3" s="269"/>
      <c r="D3" s="269"/>
      <c r="E3" s="269"/>
      <c r="F3" s="269"/>
      <c r="G3" s="269"/>
      <c r="H3" s="269"/>
      <c r="I3" s="269"/>
      <c r="J3" s="269"/>
      <c r="K3" s="269"/>
      <c r="L3" s="270" t="s">
        <v>375</v>
      </c>
      <c r="M3" s="270"/>
      <c r="N3" s="270"/>
      <c r="O3" s="270"/>
      <c r="P3" s="270"/>
      <c r="Q3" s="270"/>
      <c r="R3" s="270"/>
    </row>
    <row r="4" spans="1:18" s="163" customFormat="1">
      <c r="A4" s="164"/>
      <c r="B4" s="164"/>
      <c r="C4" s="164"/>
      <c r="D4" s="164"/>
      <c r="E4" s="164"/>
      <c r="F4" s="164"/>
      <c r="G4" s="164"/>
      <c r="H4" s="165"/>
      <c r="I4" s="165"/>
      <c r="J4" s="166" t="s">
        <v>328</v>
      </c>
      <c r="K4" s="167" t="s">
        <v>329</v>
      </c>
      <c r="L4" s="165"/>
      <c r="M4" s="165"/>
      <c r="N4" s="165"/>
      <c r="O4" s="165"/>
      <c r="P4" s="165"/>
      <c r="Q4" s="165"/>
      <c r="R4" s="165"/>
    </row>
    <row r="5" spans="1:18" s="145" customFormat="1" ht="35.25" customHeight="1">
      <c r="C5" s="272" t="s">
        <v>376</v>
      </c>
      <c r="D5" s="273"/>
      <c r="E5" s="273"/>
      <c r="F5" s="273"/>
      <c r="G5" s="273"/>
      <c r="H5" s="273"/>
      <c r="I5" s="273"/>
      <c r="J5" s="205">
        <v>0</v>
      </c>
      <c r="K5" s="199" t="s">
        <v>381</v>
      </c>
      <c r="M5" s="150"/>
      <c r="N5" s="150"/>
    </row>
    <row r="6" spans="1:18" s="145" customFormat="1" ht="35.25" customHeight="1">
      <c r="C6" s="272" t="s">
        <v>377</v>
      </c>
      <c r="D6" s="273"/>
      <c r="E6" s="273"/>
      <c r="F6" s="273"/>
      <c r="G6" s="273"/>
      <c r="H6" s="273"/>
      <c r="I6" s="273"/>
      <c r="J6" s="205">
        <v>0</v>
      </c>
      <c r="K6" s="168" t="s">
        <v>387</v>
      </c>
      <c r="M6" s="150"/>
      <c r="N6" s="150"/>
    </row>
    <row r="7" spans="1:18" s="145" customFormat="1" ht="35.25" customHeight="1">
      <c r="C7" s="272" t="s">
        <v>378</v>
      </c>
      <c r="D7" s="273"/>
      <c r="E7" s="273"/>
      <c r="F7" s="273"/>
      <c r="G7" s="273"/>
      <c r="H7" s="273"/>
      <c r="I7" s="273"/>
      <c r="J7" s="205">
        <v>0</v>
      </c>
      <c r="K7" s="168">
        <v>1</v>
      </c>
      <c r="M7" s="150"/>
      <c r="N7" s="150"/>
    </row>
    <row r="8" spans="1:18" s="145" customFormat="1" ht="35.25" customHeight="1">
      <c r="C8" s="271" t="s">
        <v>379</v>
      </c>
      <c r="D8" s="271"/>
      <c r="E8" s="271"/>
      <c r="F8" s="271"/>
      <c r="G8" s="271"/>
      <c r="H8" s="271"/>
      <c r="I8" s="271"/>
      <c r="J8" s="205">
        <v>0</v>
      </c>
      <c r="K8" s="199" t="s">
        <v>382</v>
      </c>
      <c r="M8" s="150"/>
      <c r="N8" s="150"/>
    </row>
    <row r="9" spans="1:18" s="145" customFormat="1" ht="35.25" customHeight="1">
      <c r="C9" s="271" t="s">
        <v>380</v>
      </c>
      <c r="D9" s="271"/>
      <c r="E9" s="271"/>
      <c r="F9" s="271"/>
      <c r="G9" s="271"/>
      <c r="H9" s="271"/>
      <c r="I9" s="271"/>
      <c r="J9" s="205">
        <v>0</v>
      </c>
      <c r="K9" s="199" t="s">
        <v>382</v>
      </c>
      <c r="M9" s="150"/>
      <c r="N9" s="150"/>
    </row>
    <row r="10" spans="1:18" s="170" customFormat="1" ht="17.399999999999999" customHeight="1">
      <c r="A10" s="198"/>
      <c r="B10" s="198"/>
      <c r="C10" s="275" t="s">
        <v>373</v>
      </c>
      <c r="D10" s="275"/>
      <c r="E10" s="275"/>
      <c r="F10" s="275"/>
      <c r="G10" s="275"/>
      <c r="H10" s="275"/>
      <c r="I10" s="275"/>
      <c r="J10" s="275"/>
      <c r="K10" s="275"/>
      <c r="L10" s="197"/>
    </row>
    <row r="11" spans="1:18" s="170" customFormat="1" ht="31.05" customHeight="1">
      <c r="A11" s="198"/>
      <c r="B11" s="198"/>
      <c r="C11" s="274" t="s">
        <v>388</v>
      </c>
      <c r="D11" s="274"/>
      <c r="E11" s="274"/>
      <c r="F11" s="274"/>
      <c r="G11" s="274"/>
      <c r="H11" s="274"/>
      <c r="I11" s="274"/>
      <c r="J11" s="274"/>
      <c r="K11" s="274"/>
      <c r="L11" s="274"/>
      <c r="M11" s="274"/>
      <c r="N11" s="274"/>
      <c r="O11" s="274"/>
      <c r="P11" s="274"/>
      <c r="Q11" s="274"/>
      <c r="R11" s="274"/>
    </row>
    <row r="12" spans="1:18" s="52" customFormat="1" ht="14.4">
      <c r="A12" s="140"/>
      <c r="B12" s="140"/>
      <c r="C12" s="140"/>
      <c r="D12" s="140"/>
      <c r="E12" s="140"/>
      <c r="F12" s="140"/>
      <c r="G12" s="140"/>
    </row>
    <row r="13" spans="1:18" s="52" customFormat="1" ht="25.5" customHeight="1">
      <c r="A13" s="141"/>
      <c r="B13" s="263" t="s">
        <v>372</v>
      </c>
      <c r="C13" s="263"/>
      <c r="D13" s="263"/>
      <c r="E13" s="263"/>
      <c r="F13" s="263"/>
      <c r="G13" s="263"/>
      <c r="H13" s="263"/>
      <c r="I13" s="263"/>
      <c r="J13" s="263"/>
      <c r="K13" s="263"/>
      <c r="L13" s="263"/>
      <c r="M13" s="263"/>
      <c r="N13" s="263"/>
      <c r="O13" s="263"/>
      <c r="P13" s="263"/>
      <c r="Q13" s="263"/>
      <c r="R13" s="263"/>
    </row>
    <row r="14" spans="1:18" s="142" customFormat="1" ht="12.6" customHeight="1">
      <c r="C14" s="143"/>
      <c r="D14" s="144" t="s">
        <v>311</v>
      </c>
      <c r="E14" s="144" t="s">
        <v>312</v>
      </c>
      <c r="F14" s="144" t="s">
        <v>313</v>
      </c>
      <c r="G14" s="144" t="s">
        <v>314</v>
      </c>
      <c r="H14" s="144" t="s">
        <v>87</v>
      </c>
      <c r="J14" s="264" t="s">
        <v>315</v>
      </c>
      <c r="K14" s="264"/>
    </row>
    <row r="15" spans="1:18" s="145" customFormat="1" ht="35.25" customHeight="1">
      <c r="C15" s="146" t="s">
        <v>316</v>
      </c>
      <c r="D15" s="147">
        <f>COUNTIF('II. Questionnaire'!$E$4:$E$15,"Oui")</f>
        <v>0</v>
      </c>
      <c r="E15" s="147">
        <f>COUNTIF('II. Questionnaire'!$E$4:$E$15,"Non")</f>
        <v>0</v>
      </c>
      <c r="F15" s="147">
        <f>COUNTIF('II. Questionnaire'!$E$4:$E$15,"En partie")</f>
        <v>0</v>
      </c>
      <c r="G15" s="147">
        <f>COUNTIF('II. Questionnaire'!$E$4:$E$15,"")</f>
        <v>12</v>
      </c>
      <c r="H15" s="147">
        <f>COUNTIF('II. Questionnaire'!$E$4:$E$15,"Non concerné")</f>
        <v>0</v>
      </c>
      <c r="I15" s="148"/>
      <c r="J15" s="149">
        <f t="shared" ref="J15:J19" si="0">((D15*2)+F15)/((D15+E15+F15)*2+G15)*100</f>
        <v>0</v>
      </c>
      <c r="K15" s="145" t="s">
        <v>317</v>
      </c>
      <c r="M15" s="150"/>
      <c r="N15" s="150"/>
    </row>
    <row r="16" spans="1:18" s="145" customFormat="1" ht="35.25" customHeight="1">
      <c r="C16" s="151" t="s">
        <v>318</v>
      </c>
      <c r="D16" s="147">
        <f>COUNTIF('II. Questionnaire'!$E16:$E23,"Oui")</f>
        <v>0</v>
      </c>
      <c r="E16" s="147">
        <f>COUNTIF('II. Questionnaire'!$E16:$E23,"Non")</f>
        <v>0</v>
      </c>
      <c r="F16" s="147">
        <f>COUNTIF('II. Questionnaire'!$E16:$E23,"En partie")</f>
        <v>0</v>
      </c>
      <c r="G16" s="147">
        <f>COUNTIF('II. Questionnaire'!$E16:$E23,"")</f>
        <v>8</v>
      </c>
      <c r="H16" s="147">
        <f>COUNTIF('II. Questionnaire'!$E16:$E23,"Non concerné")</f>
        <v>0</v>
      </c>
      <c r="I16" s="148"/>
      <c r="J16" s="149">
        <f t="shared" si="0"/>
        <v>0</v>
      </c>
      <c r="K16" s="145" t="s">
        <v>317</v>
      </c>
      <c r="N16" s="150"/>
    </row>
    <row r="17" spans="1:23" s="145" customFormat="1" ht="35.25" customHeight="1">
      <c r="C17" s="152" t="s">
        <v>319</v>
      </c>
      <c r="D17" s="147">
        <f>COUNTIF('II. Questionnaire'!$E25:$E33,"Oui")+COUNTIF('II. Questionnaire'!$E35:$E36,"Oui")+COUNTIF('II. Questionnaire'!$E34,"Non")</f>
        <v>0</v>
      </c>
      <c r="E17" s="147">
        <f>COUNTIF('II. Questionnaire'!$E25:$E33,"Non")+COUNTIF('II. Questionnaire'!$E35:$E36,"Non")+COUNTIF('II. Questionnaire'!$E34,"Oui")</f>
        <v>0</v>
      </c>
      <c r="F17" s="147">
        <f>COUNTIF('II. Questionnaire'!$E25:$E36,"En partie")</f>
        <v>0</v>
      </c>
      <c r="G17" s="147">
        <f>COUNTIF('II. Questionnaire'!$E25:$E36,"")</f>
        <v>12</v>
      </c>
      <c r="H17" s="147">
        <f>COUNTIF('II. Questionnaire'!$E25:$E36,"Non concerné")</f>
        <v>0</v>
      </c>
      <c r="I17" s="148"/>
      <c r="J17" s="149">
        <f t="shared" si="0"/>
        <v>0</v>
      </c>
      <c r="K17" s="145" t="s">
        <v>317</v>
      </c>
      <c r="N17" s="150"/>
      <c r="S17" s="153">
        <f>MIN(J15:K19)</f>
        <v>0</v>
      </c>
      <c r="T17" s="153">
        <f>MAX(J15:J19)</f>
        <v>0</v>
      </c>
      <c r="U17" s="153">
        <f>SUM(J15:J19)/5</f>
        <v>0</v>
      </c>
      <c r="V17" s="154">
        <f>'II. Questionnaire'!E24</f>
        <v>0</v>
      </c>
      <c r="W17" s="155"/>
    </row>
    <row r="18" spans="1:23" s="145" customFormat="1" ht="35.25" customHeight="1">
      <c r="C18" s="156" t="s">
        <v>320</v>
      </c>
      <c r="D18" s="147">
        <f>COUNTIF('II. Questionnaire'!$E37:$E45,"Oui")</f>
        <v>0</v>
      </c>
      <c r="E18" s="147">
        <f>COUNTIF('II. Questionnaire'!$E37:$E45,"Non")</f>
        <v>0</v>
      </c>
      <c r="F18" s="147">
        <f>COUNTIF('II. Questionnaire'!$E37:$E45,"En partie")</f>
        <v>0</v>
      </c>
      <c r="G18" s="147">
        <f>COUNTIF('II. Questionnaire'!$E37:$E45,"")</f>
        <v>9</v>
      </c>
      <c r="H18" s="147">
        <f>COUNTIF('II. Questionnaire'!$E37:$E45,"Non concerné")</f>
        <v>0</v>
      </c>
      <c r="J18" s="149">
        <f t="shared" si="0"/>
        <v>0</v>
      </c>
      <c r="K18" s="145" t="s">
        <v>317</v>
      </c>
      <c r="N18" s="150"/>
      <c r="T18" s="155"/>
      <c r="U18" s="155"/>
      <c r="V18" s="155"/>
      <c r="W18" s="155"/>
    </row>
    <row r="19" spans="1:23" s="145" customFormat="1" ht="35.25" customHeight="1">
      <c r="C19" s="157" t="s">
        <v>321</v>
      </c>
      <c r="D19" s="147">
        <f>COUNTIF('II. Questionnaire'!$E46:$E50,"Oui")</f>
        <v>0</v>
      </c>
      <c r="E19" s="147">
        <f>COUNTIF('II. Questionnaire'!$E46:$E50,"Non")</f>
        <v>0</v>
      </c>
      <c r="F19" s="147">
        <f>COUNTIF('II. Questionnaire'!$E46:$E50,"En partie")</f>
        <v>0</v>
      </c>
      <c r="G19" s="147">
        <f>COUNTIF('II. Questionnaire'!$E46:$E50,"")</f>
        <v>5</v>
      </c>
      <c r="H19" s="147">
        <f>COUNTIF('II. Questionnaire'!$E46:$E50,"Non concerné")</f>
        <v>0</v>
      </c>
      <c r="I19" s="148"/>
      <c r="J19" s="149">
        <f t="shared" si="0"/>
        <v>0</v>
      </c>
      <c r="K19" s="145" t="s">
        <v>317</v>
      </c>
      <c r="N19" s="150"/>
    </row>
    <row r="20" spans="1:23" s="145" customFormat="1">
      <c r="A20" s="158"/>
      <c r="B20" s="158"/>
      <c r="C20" s="159"/>
      <c r="D20" s="158"/>
      <c r="E20" s="158"/>
      <c r="F20" s="158"/>
      <c r="G20" s="158"/>
    </row>
    <row r="21" spans="1:23" s="145" customFormat="1" ht="47.25" customHeight="1">
      <c r="B21" s="265" t="s">
        <v>322</v>
      </c>
      <c r="C21" s="265"/>
      <c r="D21" s="265"/>
      <c r="E21" s="265"/>
      <c r="F21" s="265"/>
      <c r="G21" s="265"/>
      <c r="H21" s="265"/>
      <c r="I21" s="265"/>
      <c r="J21" s="265"/>
      <c r="K21" s="265"/>
      <c r="L21" s="265"/>
      <c r="M21" s="265"/>
      <c r="N21" s="265"/>
      <c r="O21" s="265"/>
      <c r="P21" s="265"/>
      <c r="Q21" s="265"/>
      <c r="R21" s="265"/>
    </row>
    <row r="22" spans="1:23" s="145" customFormat="1" ht="7.5" customHeight="1">
      <c r="B22" s="160"/>
      <c r="C22" s="161"/>
      <c r="D22" s="161"/>
      <c r="E22" s="161"/>
      <c r="F22" s="161"/>
      <c r="G22" s="161"/>
      <c r="H22" s="161"/>
      <c r="I22" s="161"/>
      <c r="J22" s="161"/>
      <c r="K22" s="161"/>
      <c r="L22" s="161"/>
      <c r="M22" s="161"/>
      <c r="N22" s="161"/>
      <c r="O22" s="161"/>
      <c r="P22" s="161"/>
      <c r="Q22" s="161"/>
      <c r="R22" s="161"/>
    </row>
    <row r="23" spans="1:23" s="145" customFormat="1" ht="14.25" customHeight="1">
      <c r="B23" s="160"/>
      <c r="C23" s="266" t="s">
        <v>323</v>
      </c>
      <c r="D23" s="161"/>
      <c r="E23" s="161"/>
      <c r="F23" s="161"/>
      <c r="G23" s="161"/>
      <c r="H23" s="161"/>
      <c r="I23" s="161"/>
      <c r="L23" s="162" t="s">
        <v>324</v>
      </c>
      <c r="M23" s="161"/>
      <c r="N23" s="161"/>
      <c r="O23" s="161"/>
      <c r="P23" s="161"/>
      <c r="Q23" s="161"/>
      <c r="R23" s="161"/>
    </row>
    <row r="24" spans="1:23" s="145" customFormat="1" ht="14.25" customHeight="1">
      <c r="B24" s="160"/>
      <c r="C24" s="266"/>
      <c r="D24" s="161"/>
      <c r="E24" s="161"/>
      <c r="F24" s="161"/>
      <c r="G24" s="161"/>
      <c r="H24" s="161"/>
      <c r="I24" s="161"/>
      <c r="J24" s="267" t="str">
        <f>IF(min&lt;&gt;0,IF(AND(min&gt;=80,ins="Oui"),"A",IF(AND(moy&gt;60,min&gt;=50,ins="Oui"),"B",IF(moy&lt;50,"D","C"))),"")</f>
        <v/>
      </c>
      <c r="L24" s="162" t="s">
        <v>325</v>
      </c>
      <c r="M24" s="161"/>
      <c r="N24" s="161"/>
      <c r="O24" s="161"/>
      <c r="P24" s="161"/>
      <c r="Q24" s="161"/>
      <c r="R24" s="161"/>
    </row>
    <row r="25" spans="1:23" s="145" customFormat="1" ht="14.25" customHeight="1">
      <c r="B25" s="160"/>
      <c r="C25" s="266"/>
      <c r="D25" s="161"/>
      <c r="E25" s="161"/>
      <c r="F25" s="161"/>
      <c r="G25" s="161"/>
      <c r="H25" s="161"/>
      <c r="I25" s="161"/>
      <c r="J25" s="268"/>
      <c r="K25" s="161"/>
      <c r="L25" s="162" t="s">
        <v>326</v>
      </c>
      <c r="M25" s="161"/>
      <c r="N25" s="161"/>
      <c r="O25" s="161"/>
      <c r="P25" s="161"/>
      <c r="Q25" s="161"/>
      <c r="R25" s="161"/>
    </row>
    <row r="26" spans="1:23" s="145" customFormat="1" ht="14.25" customHeight="1">
      <c r="B26" s="160"/>
      <c r="C26" s="266"/>
      <c r="D26" s="161"/>
      <c r="E26" s="161"/>
      <c r="F26" s="161"/>
      <c r="G26" s="161"/>
      <c r="H26" s="161"/>
      <c r="I26" s="161"/>
      <c r="L26" s="162" t="s">
        <v>327</v>
      </c>
      <c r="O26" s="161"/>
      <c r="P26" s="161"/>
      <c r="Q26" s="161"/>
      <c r="R26" s="161"/>
    </row>
    <row r="27" spans="1:23" s="163" customFormat="1" ht="28.5" customHeight="1">
      <c r="A27" s="158"/>
      <c r="B27" s="158"/>
      <c r="C27" s="158"/>
      <c r="D27" s="158"/>
      <c r="E27" s="158"/>
      <c r="F27" s="158"/>
      <c r="G27" s="158"/>
    </row>
    <row r="28" spans="1:23" s="169" customFormat="1" ht="12.9" customHeight="1">
      <c r="A28" s="158"/>
      <c r="B28" s="158"/>
      <c r="C28" s="194"/>
      <c r="D28" s="158"/>
      <c r="E28" s="158"/>
      <c r="F28" s="158"/>
      <c r="G28" s="158"/>
    </row>
    <row r="29" spans="1:23" s="169" customFormat="1">
      <c r="A29" s="158"/>
      <c r="B29" s="158"/>
      <c r="C29" s="158"/>
      <c r="D29" s="158"/>
      <c r="E29" s="158"/>
      <c r="F29" s="158"/>
      <c r="G29" s="158"/>
    </row>
    <row r="30" spans="1:23" s="169" customFormat="1">
      <c r="A30" s="158"/>
      <c r="B30" s="158"/>
      <c r="C30" s="158"/>
      <c r="D30" s="158"/>
      <c r="E30" s="158"/>
      <c r="F30" s="158"/>
      <c r="G30" s="158"/>
    </row>
    <row r="31" spans="1:23" s="169" customFormat="1">
      <c r="A31" s="158"/>
      <c r="B31" s="158"/>
      <c r="C31" s="158"/>
      <c r="D31" s="158"/>
      <c r="E31" s="158"/>
      <c r="F31" s="158"/>
      <c r="G31" s="158"/>
    </row>
    <row r="32" spans="1:23" s="169" customFormat="1">
      <c r="A32" s="158"/>
      <c r="B32" s="158"/>
      <c r="C32" s="158"/>
      <c r="D32" s="158"/>
      <c r="E32" s="158"/>
      <c r="F32" s="158"/>
      <c r="G32" s="158"/>
    </row>
    <row r="33" spans="1:7" s="169" customFormat="1">
      <c r="A33" s="158"/>
      <c r="B33" s="158"/>
      <c r="C33" s="158"/>
      <c r="D33" s="158"/>
      <c r="E33" s="158"/>
      <c r="F33" s="158"/>
      <c r="G33" s="158"/>
    </row>
    <row r="34" spans="1:7" s="169" customFormat="1">
      <c r="A34" s="158"/>
      <c r="B34" s="158"/>
      <c r="C34" s="158"/>
      <c r="D34" s="158"/>
      <c r="E34" s="158"/>
      <c r="F34" s="158"/>
      <c r="G34" s="158"/>
    </row>
    <row r="35" spans="1:7" s="169" customFormat="1">
      <c r="A35" s="158"/>
      <c r="B35" s="158"/>
      <c r="C35" s="158"/>
      <c r="D35" s="158"/>
      <c r="E35" s="158"/>
      <c r="F35" s="158"/>
      <c r="G35" s="158"/>
    </row>
    <row r="36" spans="1:7" s="169" customFormat="1" ht="27" customHeight="1">
      <c r="A36" s="158"/>
      <c r="B36" s="158"/>
      <c r="C36" s="158"/>
      <c r="D36" s="158"/>
      <c r="E36" s="158"/>
      <c r="F36" s="158"/>
      <c r="G36" s="158"/>
    </row>
    <row r="37" spans="1:7" s="169" customFormat="1">
      <c r="A37" s="158"/>
      <c r="B37" s="158"/>
      <c r="C37" s="158"/>
      <c r="D37" s="158"/>
      <c r="E37" s="158"/>
      <c r="F37" s="158"/>
      <c r="G37" s="158"/>
    </row>
    <row r="38" spans="1:7" s="169" customFormat="1">
      <c r="A38" s="158"/>
      <c r="B38" s="158"/>
      <c r="C38" s="158"/>
      <c r="D38" s="158"/>
      <c r="E38" s="158"/>
      <c r="F38" s="158"/>
      <c r="G38" s="158"/>
    </row>
    <row r="39" spans="1:7" s="169" customFormat="1">
      <c r="A39" s="158"/>
      <c r="B39" s="158"/>
      <c r="C39" s="158"/>
      <c r="D39" s="158"/>
      <c r="E39" s="158"/>
      <c r="F39" s="158"/>
      <c r="G39" s="158"/>
    </row>
    <row r="40" spans="1:7" s="169" customFormat="1">
      <c r="A40" s="158"/>
      <c r="B40" s="158"/>
      <c r="C40" s="158"/>
      <c r="D40" s="158"/>
      <c r="E40" s="158"/>
      <c r="F40" s="158"/>
      <c r="G40" s="158"/>
    </row>
    <row r="41" spans="1:7" s="169" customFormat="1">
      <c r="A41" s="158"/>
      <c r="B41" s="158"/>
      <c r="C41" s="158"/>
      <c r="D41" s="158"/>
      <c r="E41" s="158"/>
      <c r="F41" s="158"/>
      <c r="G41" s="158"/>
    </row>
    <row r="42" spans="1:7" s="169" customFormat="1">
      <c r="A42" s="158"/>
      <c r="B42" s="158"/>
      <c r="C42" s="158"/>
      <c r="D42" s="158"/>
      <c r="E42" s="158"/>
      <c r="F42" s="158"/>
      <c r="G42" s="158"/>
    </row>
    <row r="43" spans="1:7" s="169" customFormat="1">
      <c r="A43" s="158"/>
      <c r="B43" s="158"/>
      <c r="C43" s="158"/>
      <c r="D43" s="158"/>
      <c r="E43" s="158"/>
      <c r="F43" s="158"/>
      <c r="G43" s="158"/>
    </row>
    <row r="44" spans="1:7" s="169" customFormat="1">
      <c r="A44" s="158"/>
      <c r="B44" s="158"/>
      <c r="C44" s="158"/>
      <c r="D44" s="158"/>
      <c r="E44" s="158"/>
      <c r="F44" s="158"/>
      <c r="G44" s="158"/>
    </row>
    <row r="45" spans="1:7" s="169" customFormat="1">
      <c r="A45" s="158"/>
      <c r="B45" s="158"/>
      <c r="C45" s="158"/>
      <c r="D45" s="158"/>
      <c r="E45" s="158"/>
      <c r="F45" s="158"/>
      <c r="G45" s="158"/>
    </row>
    <row r="46" spans="1:7" s="169" customFormat="1">
      <c r="A46" s="158"/>
      <c r="B46" s="158"/>
      <c r="C46" s="158"/>
      <c r="D46" s="158"/>
      <c r="E46" s="158"/>
      <c r="F46" s="158"/>
      <c r="G46" s="158"/>
    </row>
    <row r="47" spans="1:7" s="169" customFormat="1">
      <c r="A47" s="158"/>
      <c r="B47" s="158"/>
      <c r="C47" s="158"/>
      <c r="D47" s="158"/>
      <c r="E47" s="158"/>
      <c r="F47" s="158"/>
      <c r="G47" s="158"/>
    </row>
    <row r="48" spans="1:7" s="169" customFormat="1">
      <c r="A48" s="158"/>
      <c r="B48" s="158"/>
      <c r="C48" s="158"/>
      <c r="D48" s="158"/>
      <c r="E48" s="158"/>
      <c r="F48" s="158"/>
      <c r="G48" s="158"/>
    </row>
    <row r="49" spans="1:7" s="169" customFormat="1">
      <c r="A49" s="158"/>
      <c r="B49" s="158"/>
      <c r="C49" s="158"/>
      <c r="D49" s="158"/>
      <c r="E49" s="158"/>
      <c r="F49" s="158"/>
      <c r="G49" s="158"/>
    </row>
    <row r="50" spans="1:7" s="169" customFormat="1">
      <c r="A50" s="158"/>
      <c r="B50" s="158"/>
      <c r="C50" s="158"/>
      <c r="D50" s="158"/>
      <c r="E50" s="158"/>
      <c r="F50" s="158"/>
      <c r="G50" s="158"/>
    </row>
    <row r="51" spans="1:7" s="169" customFormat="1">
      <c r="A51" s="158"/>
      <c r="B51" s="158"/>
      <c r="C51" s="158"/>
      <c r="D51" s="158"/>
      <c r="E51" s="158"/>
      <c r="F51" s="158"/>
      <c r="G51" s="158"/>
    </row>
    <row r="52" spans="1:7" s="169" customFormat="1">
      <c r="A52" s="158"/>
      <c r="B52" s="158"/>
      <c r="C52" s="158"/>
      <c r="D52" s="158"/>
      <c r="E52" s="158"/>
      <c r="F52" s="158"/>
      <c r="G52" s="158"/>
    </row>
    <row r="53" spans="1:7" s="169" customFormat="1">
      <c r="A53" s="158"/>
      <c r="B53" s="158"/>
      <c r="C53" s="158"/>
      <c r="D53" s="158"/>
      <c r="E53" s="158"/>
      <c r="F53" s="158"/>
      <c r="G53" s="158"/>
    </row>
    <row r="54" spans="1:7" s="169" customFormat="1">
      <c r="A54" s="158"/>
      <c r="B54" s="158"/>
      <c r="C54" s="158"/>
      <c r="D54" s="158"/>
      <c r="E54" s="158"/>
      <c r="F54" s="158"/>
      <c r="G54" s="158"/>
    </row>
    <row r="55" spans="1:7" s="169" customFormat="1">
      <c r="A55" s="158"/>
      <c r="B55" s="158"/>
      <c r="C55" s="158"/>
      <c r="D55" s="158"/>
      <c r="E55" s="158"/>
      <c r="F55" s="158"/>
      <c r="G55" s="158"/>
    </row>
    <row r="56" spans="1:7" s="169" customFormat="1">
      <c r="A56" s="158"/>
      <c r="B56" s="158"/>
      <c r="C56" s="158"/>
      <c r="D56" s="158"/>
      <c r="E56" s="158"/>
      <c r="F56" s="158"/>
      <c r="G56" s="158"/>
    </row>
    <row r="57" spans="1:7" s="169" customFormat="1">
      <c r="A57" s="158"/>
      <c r="B57" s="158"/>
      <c r="C57" s="158"/>
      <c r="D57" s="158"/>
      <c r="E57" s="158"/>
      <c r="F57" s="158"/>
      <c r="G57" s="158"/>
    </row>
    <row r="58" spans="1:7" s="169" customFormat="1">
      <c r="A58" s="158"/>
      <c r="B58" s="158"/>
      <c r="C58" s="158"/>
      <c r="D58" s="158"/>
      <c r="E58" s="158"/>
      <c r="F58" s="158"/>
      <c r="G58" s="158"/>
    </row>
    <row r="59" spans="1:7" s="169" customFormat="1">
      <c r="A59" s="158"/>
      <c r="B59" s="158"/>
      <c r="C59" s="158"/>
      <c r="D59" s="158"/>
      <c r="E59" s="158"/>
      <c r="F59" s="158"/>
      <c r="G59" s="158"/>
    </row>
    <row r="60" spans="1:7" s="169" customFormat="1">
      <c r="A60" s="158"/>
      <c r="B60" s="158"/>
      <c r="C60" s="158"/>
      <c r="D60" s="158"/>
      <c r="E60" s="158"/>
      <c r="F60" s="158"/>
      <c r="G60" s="158"/>
    </row>
    <row r="61" spans="1:7" s="169" customFormat="1">
      <c r="A61" s="158"/>
      <c r="B61" s="158"/>
      <c r="C61" s="158"/>
      <c r="D61" s="158"/>
      <c r="E61" s="158"/>
      <c r="F61" s="158"/>
      <c r="G61" s="158"/>
    </row>
    <row r="62" spans="1:7" s="169" customFormat="1">
      <c r="A62" s="158"/>
      <c r="B62" s="158"/>
      <c r="C62" s="158"/>
      <c r="D62" s="158"/>
      <c r="E62" s="158"/>
      <c r="F62" s="158"/>
      <c r="G62" s="158"/>
    </row>
    <row r="63" spans="1:7" s="169" customFormat="1">
      <c r="A63" s="158"/>
      <c r="B63" s="158"/>
      <c r="C63" s="158"/>
      <c r="D63" s="158"/>
      <c r="E63" s="158"/>
      <c r="F63" s="158"/>
      <c r="G63" s="158"/>
    </row>
    <row r="64" spans="1:7" s="169" customFormat="1">
      <c r="A64" s="158"/>
      <c r="B64" s="158"/>
      <c r="C64" s="158"/>
      <c r="D64" s="158"/>
      <c r="E64" s="158"/>
      <c r="F64" s="158"/>
      <c r="G64" s="158"/>
    </row>
    <row r="65" spans="1:7" s="169" customFormat="1">
      <c r="A65" s="158"/>
      <c r="B65" s="158"/>
      <c r="C65" s="158"/>
      <c r="D65" s="158"/>
      <c r="E65" s="158"/>
      <c r="F65" s="158"/>
      <c r="G65" s="158"/>
    </row>
    <row r="66" spans="1:7" s="169" customFormat="1">
      <c r="A66" s="158"/>
      <c r="B66" s="158"/>
      <c r="C66" s="158"/>
      <c r="D66" s="158"/>
      <c r="E66" s="158"/>
      <c r="F66" s="158"/>
      <c r="G66" s="158"/>
    </row>
    <row r="67" spans="1:7" s="169" customFormat="1">
      <c r="A67" s="158"/>
      <c r="B67" s="158"/>
      <c r="C67" s="158"/>
      <c r="D67" s="158"/>
      <c r="E67" s="158"/>
      <c r="F67" s="158"/>
      <c r="G67" s="158"/>
    </row>
    <row r="68" spans="1:7" s="169" customFormat="1">
      <c r="A68" s="158"/>
      <c r="B68" s="158"/>
      <c r="C68" s="158"/>
      <c r="D68" s="158"/>
      <c r="E68" s="158"/>
      <c r="F68" s="158"/>
      <c r="G68" s="158"/>
    </row>
    <row r="69" spans="1:7" s="169" customFormat="1">
      <c r="A69" s="158"/>
      <c r="B69" s="158"/>
      <c r="C69" s="158"/>
      <c r="D69" s="158"/>
      <c r="E69" s="158"/>
      <c r="F69" s="158"/>
      <c r="G69" s="158"/>
    </row>
    <row r="70" spans="1:7" s="169" customFormat="1">
      <c r="A70" s="158"/>
      <c r="B70" s="158"/>
      <c r="C70" s="158"/>
      <c r="D70" s="158"/>
      <c r="E70" s="158"/>
      <c r="F70" s="158"/>
      <c r="G70" s="158"/>
    </row>
    <row r="71" spans="1:7" s="169" customFormat="1">
      <c r="A71" s="158"/>
      <c r="B71" s="158"/>
      <c r="C71" s="158"/>
      <c r="D71" s="158"/>
      <c r="E71" s="158"/>
      <c r="F71" s="158"/>
      <c r="G71" s="158"/>
    </row>
    <row r="72" spans="1:7" s="169" customFormat="1">
      <c r="A72" s="158"/>
      <c r="B72" s="158"/>
      <c r="C72" s="158"/>
      <c r="D72" s="158"/>
      <c r="E72" s="158"/>
      <c r="F72" s="158"/>
      <c r="G72" s="158"/>
    </row>
    <row r="73" spans="1:7" s="169" customFormat="1">
      <c r="A73" s="158"/>
      <c r="B73" s="158"/>
      <c r="C73" s="158"/>
      <c r="D73" s="158"/>
      <c r="E73" s="158"/>
      <c r="F73" s="158"/>
      <c r="G73" s="158"/>
    </row>
    <row r="74" spans="1:7" s="169" customFormat="1">
      <c r="A74" s="158"/>
      <c r="B74" s="158"/>
      <c r="C74" s="158"/>
      <c r="D74" s="158"/>
      <c r="E74" s="158"/>
      <c r="F74" s="158"/>
      <c r="G74" s="158"/>
    </row>
    <row r="75" spans="1:7" s="169" customFormat="1">
      <c r="A75" s="158"/>
      <c r="B75" s="158"/>
      <c r="C75" s="158"/>
      <c r="D75" s="158"/>
      <c r="E75" s="158"/>
      <c r="F75" s="158"/>
      <c r="G75" s="158"/>
    </row>
    <row r="76" spans="1:7" s="169" customFormat="1">
      <c r="A76" s="158"/>
      <c r="B76" s="158"/>
      <c r="C76" s="158"/>
      <c r="D76" s="158"/>
      <c r="E76" s="158"/>
      <c r="F76" s="158"/>
      <c r="G76" s="158"/>
    </row>
    <row r="77" spans="1:7" s="169" customFormat="1">
      <c r="A77" s="158"/>
      <c r="B77" s="158"/>
      <c r="C77" s="158"/>
      <c r="D77" s="158"/>
      <c r="E77" s="158"/>
      <c r="F77" s="158"/>
      <c r="G77" s="158"/>
    </row>
    <row r="78" spans="1:7" s="169" customFormat="1">
      <c r="A78" s="158"/>
      <c r="B78" s="158"/>
      <c r="C78" s="158"/>
      <c r="D78" s="158"/>
      <c r="E78" s="158"/>
      <c r="F78" s="158"/>
      <c r="G78" s="158"/>
    </row>
    <row r="79" spans="1:7" s="169" customFormat="1">
      <c r="A79" s="158"/>
      <c r="B79" s="158"/>
      <c r="C79" s="158"/>
      <c r="D79" s="158"/>
      <c r="E79" s="158"/>
      <c r="F79" s="158"/>
      <c r="G79" s="158"/>
    </row>
    <row r="80" spans="1:7" s="169" customFormat="1">
      <c r="A80" s="158"/>
      <c r="B80" s="158"/>
      <c r="C80" s="158"/>
      <c r="D80" s="158"/>
      <c r="E80" s="158"/>
      <c r="F80" s="158"/>
      <c r="G80" s="158"/>
    </row>
    <row r="81" spans="1:7" s="169" customFormat="1">
      <c r="A81" s="158"/>
      <c r="B81" s="158"/>
      <c r="C81" s="158"/>
      <c r="D81" s="158"/>
      <c r="E81" s="158"/>
      <c r="F81" s="158"/>
      <c r="G81" s="158"/>
    </row>
    <row r="82" spans="1:7" s="169" customFormat="1">
      <c r="A82" s="158"/>
      <c r="B82" s="158"/>
      <c r="C82" s="158"/>
      <c r="D82" s="158"/>
      <c r="E82" s="158"/>
      <c r="F82" s="158"/>
      <c r="G82" s="158"/>
    </row>
    <row r="83" spans="1:7" s="169" customFormat="1">
      <c r="A83" s="158"/>
      <c r="B83" s="158"/>
      <c r="C83" s="158"/>
      <c r="D83" s="158"/>
      <c r="E83" s="158"/>
      <c r="F83" s="158"/>
      <c r="G83" s="158"/>
    </row>
    <row r="84" spans="1:7" s="169" customFormat="1">
      <c r="A84" s="158"/>
      <c r="B84" s="158"/>
      <c r="C84" s="158"/>
      <c r="D84" s="158"/>
      <c r="E84" s="158"/>
      <c r="F84" s="158"/>
      <c r="G84" s="158"/>
    </row>
    <row r="85" spans="1:7" s="169" customFormat="1">
      <c r="A85" s="158"/>
      <c r="B85" s="158"/>
      <c r="C85" s="158"/>
      <c r="D85" s="158"/>
      <c r="E85" s="158"/>
      <c r="F85" s="158"/>
      <c r="G85" s="158"/>
    </row>
    <row r="86" spans="1:7" s="169" customFormat="1">
      <c r="A86" s="158"/>
      <c r="B86" s="158"/>
      <c r="C86" s="158"/>
      <c r="D86" s="158"/>
      <c r="E86" s="158"/>
      <c r="F86" s="158"/>
      <c r="G86" s="158"/>
    </row>
    <row r="87" spans="1:7" s="169" customFormat="1">
      <c r="A87" s="158"/>
      <c r="B87" s="158"/>
      <c r="C87" s="158"/>
      <c r="D87" s="158"/>
      <c r="E87" s="158"/>
      <c r="F87" s="158"/>
      <c r="G87" s="158"/>
    </row>
    <row r="88" spans="1:7" s="169" customFormat="1">
      <c r="A88" s="158"/>
      <c r="B88" s="158"/>
      <c r="C88" s="158"/>
      <c r="D88" s="158"/>
      <c r="E88" s="158"/>
      <c r="F88" s="158"/>
      <c r="G88" s="158"/>
    </row>
    <row r="89" spans="1:7" s="169" customFormat="1">
      <c r="A89" s="158"/>
      <c r="B89" s="158"/>
      <c r="C89" s="158"/>
      <c r="D89" s="158"/>
      <c r="E89" s="158"/>
      <c r="F89" s="158"/>
      <c r="G89" s="158"/>
    </row>
    <row r="90" spans="1:7" s="169" customFormat="1">
      <c r="A90" s="158"/>
      <c r="B90" s="158"/>
      <c r="C90" s="158"/>
      <c r="D90" s="158"/>
      <c r="E90" s="158"/>
      <c r="F90" s="158"/>
      <c r="G90" s="158"/>
    </row>
    <row r="91" spans="1:7" s="169" customFormat="1">
      <c r="A91" s="158"/>
      <c r="B91" s="158"/>
      <c r="C91" s="158"/>
      <c r="D91" s="158"/>
      <c r="E91" s="158"/>
      <c r="F91" s="158"/>
      <c r="G91" s="158"/>
    </row>
    <row r="92" spans="1:7" s="169" customFormat="1">
      <c r="A92" s="158"/>
      <c r="B92" s="158"/>
      <c r="C92" s="158"/>
      <c r="D92" s="158"/>
      <c r="E92" s="158"/>
      <c r="F92" s="158"/>
      <c r="G92" s="158"/>
    </row>
    <row r="93" spans="1:7" s="169" customFormat="1">
      <c r="A93" s="158"/>
      <c r="B93" s="158"/>
      <c r="C93" s="158"/>
      <c r="D93" s="158"/>
      <c r="E93" s="158"/>
      <c r="F93" s="158"/>
      <c r="G93" s="158"/>
    </row>
    <row r="94" spans="1:7" s="169" customFormat="1">
      <c r="A94" s="158"/>
      <c r="B94" s="158"/>
      <c r="C94" s="158"/>
      <c r="D94" s="158"/>
      <c r="E94" s="158"/>
      <c r="F94" s="158"/>
      <c r="G94" s="158"/>
    </row>
    <row r="95" spans="1:7" s="169" customFormat="1">
      <c r="A95" s="158"/>
      <c r="B95" s="158"/>
      <c r="C95" s="158"/>
      <c r="D95" s="158"/>
      <c r="E95" s="158"/>
      <c r="F95" s="158"/>
      <c r="G95" s="158"/>
    </row>
    <row r="96" spans="1:7" s="169" customFormat="1">
      <c r="A96" s="158"/>
      <c r="B96" s="158"/>
      <c r="C96" s="158"/>
      <c r="D96" s="158"/>
      <c r="E96" s="158"/>
      <c r="F96" s="158"/>
      <c r="G96" s="158"/>
    </row>
    <row r="97" spans="1:7" s="169" customFormat="1">
      <c r="A97" s="158"/>
      <c r="B97" s="158"/>
      <c r="C97" s="158"/>
      <c r="D97" s="158"/>
      <c r="E97" s="158"/>
      <c r="F97" s="158"/>
      <c r="G97" s="158"/>
    </row>
    <row r="98" spans="1:7" s="169" customFormat="1">
      <c r="A98" s="158"/>
      <c r="B98" s="158"/>
      <c r="C98" s="158"/>
      <c r="D98" s="158"/>
      <c r="E98" s="158"/>
      <c r="F98" s="158"/>
      <c r="G98" s="158"/>
    </row>
    <row r="99" spans="1:7" s="169" customFormat="1">
      <c r="A99" s="158"/>
      <c r="B99" s="158"/>
      <c r="C99" s="158"/>
      <c r="D99" s="158"/>
      <c r="E99" s="158"/>
      <c r="F99" s="158"/>
      <c r="G99" s="158"/>
    </row>
    <row r="100" spans="1:7" s="169" customFormat="1">
      <c r="A100" s="158"/>
      <c r="B100" s="158"/>
      <c r="C100" s="158"/>
      <c r="D100" s="158"/>
      <c r="E100" s="158"/>
      <c r="F100" s="158"/>
      <c r="G100" s="158"/>
    </row>
    <row r="101" spans="1:7" s="169" customFormat="1">
      <c r="A101" s="158"/>
      <c r="B101" s="158"/>
      <c r="C101" s="158"/>
      <c r="D101" s="158"/>
      <c r="E101" s="158"/>
      <c r="F101" s="158"/>
      <c r="G101" s="158"/>
    </row>
    <row r="102" spans="1:7" s="169" customFormat="1">
      <c r="A102" s="158"/>
      <c r="B102" s="158"/>
      <c r="C102" s="158"/>
      <c r="D102" s="158"/>
      <c r="E102" s="158"/>
      <c r="F102" s="158"/>
      <c r="G102" s="158"/>
    </row>
    <row r="103" spans="1:7" s="169" customFormat="1">
      <c r="A103" s="158"/>
      <c r="B103" s="158"/>
      <c r="C103" s="158"/>
      <c r="D103" s="158"/>
      <c r="E103" s="158"/>
      <c r="F103" s="158"/>
      <c r="G103" s="158"/>
    </row>
    <row r="104" spans="1:7" s="169" customFormat="1">
      <c r="A104" s="158"/>
      <c r="B104" s="158"/>
      <c r="C104" s="158"/>
      <c r="D104" s="158"/>
      <c r="E104" s="158"/>
      <c r="F104" s="158"/>
      <c r="G104" s="158"/>
    </row>
    <row r="105" spans="1:7" s="169" customFormat="1">
      <c r="A105" s="158"/>
      <c r="B105" s="158"/>
      <c r="C105" s="158"/>
      <c r="D105" s="158"/>
      <c r="E105" s="158"/>
      <c r="F105" s="158"/>
      <c r="G105" s="158"/>
    </row>
    <row r="106" spans="1:7" s="169" customFormat="1">
      <c r="A106" s="158"/>
      <c r="B106" s="158"/>
      <c r="C106" s="158"/>
      <c r="D106" s="158"/>
      <c r="E106" s="158"/>
      <c r="F106" s="158"/>
      <c r="G106" s="158"/>
    </row>
    <row r="107" spans="1:7" s="169" customFormat="1">
      <c r="A107" s="158"/>
      <c r="B107" s="158"/>
      <c r="C107" s="158"/>
      <c r="D107" s="158"/>
      <c r="E107" s="158"/>
      <c r="F107" s="158"/>
      <c r="G107" s="158"/>
    </row>
    <row r="108" spans="1:7" s="169" customFormat="1">
      <c r="A108" s="158"/>
      <c r="B108" s="158"/>
      <c r="C108" s="158"/>
      <c r="D108" s="158"/>
      <c r="E108" s="158"/>
      <c r="F108" s="158"/>
      <c r="G108" s="158"/>
    </row>
    <row r="109" spans="1:7" s="169" customFormat="1">
      <c r="A109" s="158"/>
      <c r="B109" s="158"/>
      <c r="C109" s="158"/>
      <c r="D109" s="158"/>
      <c r="E109" s="158"/>
      <c r="F109" s="158"/>
      <c r="G109" s="158"/>
    </row>
    <row r="110" spans="1:7" s="169" customFormat="1">
      <c r="A110" s="158"/>
      <c r="B110" s="158"/>
      <c r="C110" s="158"/>
      <c r="D110" s="158"/>
      <c r="E110" s="158"/>
      <c r="F110" s="158"/>
      <c r="G110" s="158"/>
    </row>
    <row r="111" spans="1:7" s="169" customFormat="1">
      <c r="A111" s="158"/>
      <c r="B111" s="158"/>
      <c r="C111" s="158"/>
      <c r="D111" s="158"/>
      <c r="E111" s="158"/>
      <c r="F111" s="158"/>
      <c r="G111" s="158"/>
    </row>
    <row r="112" spans="1:7" s="169" customFormat="1">
      <c r="A112" s="158"/>
      <c r="B112" s="158"/>
      <c r="C112" s="158"/>
      <c r="D112" s="158"/>
      <c r="E112" s="158"/>
      <c r="F112" s="158"/>
      <c r="G112" s="158"/>
    </row>
    <row r="113" spans="1:7" s="169" customFormat="1">
      <c r="A113" s="158"/>
      <c r="B113" s="158"/>
      <c r="C113" s="158"/>
      <c r="D113" s="158"/>
      <c r="E113" s="158"/>
      <c r="F113" s="158"/>
      <c r="G113" s="158"/>
    </row>
    <row r="114" spans="1:7" s="169" customFormat="1">
      <c r="A114" s="158"/>
      <c r="B114" s="158"/>
      <c r="C114" s="158"/>
      <c r="D114" s="158"/>
      <c r="E114" s="158"/>
      <c r="F114" s="158"/>
      <c r="G114" s="158"/>
    </row>
    <row r="115" spans="1:7" s="169" customFormat="1">
      <c r="A115" s="158"/>
      <c r="B115" s="158"/>
      <c r="C115" s="158"/>
      <c r="D115" s="158"/>
      <c r="E115" s="158"/>
      <c r="F115" s="158"/>
      <c r="G115" s="158"/>
    </row>
    <row r="116" spans="1:7" s="169" customFormat="1">
      <c r="A116" s="158"/>
      <c r="B116" s="158"/>
      <c r="C116" s="158"/>
      <c r="D116" s="158"/>
      <c r="E116" s="158"/>
      <c r="F116" s="158"/>
      <c r="G116" s="158"/>
    </row>
    <row r="117" spans="1:7" s="169" customFormat="1">
      <c r="A117" s="158"/>
      <c r="B117" s="158"/>
      <c r="C117" s="158"/>
      <c r="D117" s="158"/>
      <c r="E117" s="158"/>
      <c r="F117" s="158"/>
      <c r="G117" s="158"/>
    </row>
    <row r="118" spans="1:7" s="169" customFormat="1">
      <c r="A118" s="158"/>
      <c r="B118" s="158"/>
      <c r="C118" s="158"/>
      <c r="D118" s="158"/>
      <c r="E118" s="158"/>
      <c r="F118" s="158"/>
      <c r="G118" s="158"/>
    </row>
    <row r="119" spans="1:7" s="169" customFormat="1">
      <c r="A119" s="158"/>
      <c r="B119" s="158"/>
      <c r="C119" s="158"/>
      <c r="D119" s="158"/>
      <c r="E119" s="158"/>
      <c r="F119" s="158"/>
      <c r="G119" s="158"/>
    </row>
    <row r="120" spans="1:7" s="169" customFormat="1">
      <c r="A120" s="158"/>
      <c r="B120" s="158"/>
      <c r="C120" s="158"/>
      <c r="D120" s="158"/>
      <c r="E120" s="158"/>
      <c r="F120" s="158"/>
      <c r="G120" s="158"/>
    </row>
    <row r="121" spans="1:7" s="169" customFormat="1">
      <c r="A121" s="158"/>
      <c r="B121" s="158"/>
      <c r="C121" s="158"/>
      <c r="D121" s="158"/>
      <c r="E121" s="158"/>
      <c r="F121" s="158"/>
      <c r="G121" s="158"/>
    </row>
    <row r="122" spans="1:7" s="169" customFormat="1">
      <c r="A122" s="158"/>
      <c r="B122" s="158"/>
      <c r="C122" s="158"/>
      <c r="D122" s="158"/>
      <c r="E122" s="158"/>
      <c r="F122" s="158"/>
      <c r="G122" s="158"/>
    </row>
    <row r="123" spans="1:7" s="169" customFormat="1">
      <c r="A123" s="158"/>
      <c r="B123" s="158"/>
      <c r="C123" s="158"/>
      <c r="D123" s="158"/>
      <c r="E123" s="158"/>
      <c r="F123" s="158"/>
      <c r="G123" s="158"/>
    </row>
    <row r="124" spans="1:7" s="169" customFormat="1">
      <c r="A124" s="158"/>
      <c r="B124" s="158"/>
      <c r="C124" s="158"/>
      <c r="D124" s="158"/>
      <c r="E124" s="158"/>
      <c r="F124" s="158"/>
      <c r="G124" s="158"/>
    </row>
    <row r="125" spans="1:7" s="169" customFormat="1">
      <c r="A125" s="158"/>
      <c r="B125" s="158"/>
      <c r="C125" s="158"/>
      <c r="D125" s="158"/>
      <c r="E125" s="158"/>
      <c r="F125" s="158"/>
      <c r="G125" s="158"/>
    </row>
    <row r="126" spans="1:7" s="169" customFormat="1">
      <c r="A126" s="158"/>
      <c r="B126" s="158"/>
      <c r="C126" s="158"/>
      <c r="D126" s="158"/>
      <c r="E126" s="158"/>
      <c r="F126" s="158"/>
      <c r="G126" s="158"/>
    </row>
    <row r="127" spans="1:7" s="169" customFormat="1">
      <c r="A127" s="158"/>
      <c r="B127" s="158"/>
      <c r="C127" s="158"/>
      <c r="D127" s="158"/>
      <c r="E127" s="158"/>
      <c r="F127" s="158"/>
      <c r="G127" s="158"/>
    </row>
    <row r="128" spans="1:7" s="169" customFormat="1">
      <c r="A128" s="158"/>
      <c r="B128" s="158"/>
      <c r="C128" s="158"/>
      <c r="D128" s="158"/>
      <c r="E128" s="158"/>
      <c r="F128" s="158"/>
      <c r="G128" s="158"/>
    </row>
    <row r="129" spans="1:7" s="169" customFormat="1">
      <c r="A129" s="158"/>
      <c r="B129" s="158"/>
      <c r="C129" s="158"/>
      <c r="D129" s="158"/>
      <c r="E129" s="158"/>
      <c r="F129" s="158"/>
      <c r="G129" s="158"/>
    </row>
    <row r="130" spans="1:7" s="169" customFormat="1">
      <c r="A130" s="158"/>
      <c r="B130" s="158"/>
      <c r="C130" s="158"/>
      <c r="D130" s="158"/>
      <c r="E130" s="158"/>
      <c r="F130" s="158"/>
      <c r="G130" s="158"/>
    </row>
    <row r="131" spans="1:7" s="169" customFormat="1">
      <c r="A131" s="158"/>
      <c r="B131" s="158"/>
      <c r="C131" s="158"/>
      <c r="D131" s="158"/>
      <c r="E131" s="158"/>
      <c r="F131" s="158"/>
      <c r="G131" s="158"/>
    </row>
    <row r="132" spans="1:7" s="169" customFormat="1">
      <c r="A132" s="158"/>
      <c r="B132" s="158"/>
      <c r="C132" s="158"/>
      <c r="D132" s="158"/>
      <c r="E132" s="158"/>
      <c r="F132" s="158"/>
      <c r="G132" s="158"/>
    </row>
    <row r="133" spans="1:7" s="169" customFormat="1">
      <c r="A133" s="158"/>
      <c r="B133" s="158"/>
      <c r="C133" s="158"/>
      <c r="D133" s="158"/>
      <c r="E133" s="158"/>
      <c r="F133" s="158"/>
      <c r="G133" s="158"/>
    </row>
  </sheetData>
  <sheetProtection password="C8A9" sheet="1" objects="1" scenarios="1"/>
  <mergeCells count="15">
    <mergeCell ref="B1:R1"/>
    <mergeCell ref="B13:R13"/>
    <mergeCell ref="J14:K14"/>
    <mergeCell ref="B21:R21"/>
    <mergeCell ref="C23:C26"/>
    <mergeCell ref="J24:J25"/>
    <mergeCell ref="B3:K3"/>
    <mergeCell ref="L3:R3"/>
    <mergeCell ref="C9:I9"/>
    <mergeCell ref="C5:I5"/>
    <mergeCell ref="C6:I6"/>
    <mergeCell ref="C7:I7"/>
    <mergeCell ref="C8:I8"/>
    <mergeCell ref="C11:R11"/>
    <mergeCell ref="C10:K10"/>
  </mergeCells>
  <conditionalFormatting sqref="J24">
    <cfRule type="cellIs" dxfId="3" priority="4" operator="equal">
      <formula>"A"</formula>
    </cfRule>
  </conditionalFormatting>
  <conditionalFormatting sqref="J24">
    <cfRule type="cellIs" dxfId="2" priority="3" operator="equal">
      <formula>"B"</formula>
    </cfRule>
  </conditionalFormatting>
  <conditionalFormatting sqref="J24">
    <cfRule type="cellIs" dxfId="1" priority="2" operator="equal">
      <formula>"C"</formula>
    </cfRule>
  </conditionalFormatting>
  <conditionalFormatting sqref="J24">
    <cfRule type="cellIs" dxfId="0" priority="1" operator="equal">
      <formula>"D"</formula>
    </cfRule>
  </conditionalFormatting>
  <hyperlinks>
    <hyperlink ref="C10" r:id="rId1" xr:uid="{D3D63475-A493-4B85-B3B5-E29B4CBF0546}"/>
    <hyperlink ref="L3" r:id="rId2" xr:uid="{2FC3A38A-9A6F-4707-8F8A-7B55B9741D31}"/>
  </hyperlinks>
  <pageMargins left="0.25" right="0.25" top="0.75" bottom="0.75" header="0.3" footer="0.3"/>
  <pageSetup paperSize="9" scale="86" fitToWidth="0" orientation="landscape" horizontalDpi="300" verticalDpi="360" r:id="rId3"/>
  <drawing r:id="rId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4" tint="-0.499984740745262"/>
    <pageSetUpPr fitToPage="1"/>
  </sheetPr>
  <dimension ref="A1:F140"/>
  <sheetViews>
    <sheetView showGridLines="0" showRowColHeaders="0" workbookViewId="0">
      <pane ySplit="2" topLeftCell="A3" activePane="bottomLeft" state="frozen"/>
      <selection sqref="A1:D1"/>
      <selection pane="bottomLeft" activeCell="A41" sqref="A41"/>
    </sheetView>
  </sheetViews>
  <sheetFormatPr baseColWidth="10" defaultColWidth="10.88671875" defaultRowHeight="13.8"/>
  <cols>
    <col min="1" max="1" width="5.33203125" style="12" bestFit="1" customWidth="1"/>
    <col min="2" max="2" width="6.88671875" style="171" bestFit="1" customWidth="1"/>
    <col min="3" max="3" width="109.5546875" style="12" bestFit="1" customWidth="1"/>
    <col min="4" max="4" width="39.44140625" style="172" bestFit="1" customWidth="1"/>
    <col min="5" max="5" width="10.88671875" style="173" bestFit="1"/>
    <col min="6" max="6" width="10.88671875" style="12" bestFit="1"/>
    <col min="7" max="16384" width="10.88671875" style="12"/>
  </cols>
  <sheetData>
    <row r="1" spans="1:6" s="15" customFormat="1" ht="34.5" customHeight="1">
      <c r="A1" s="281" t="s">
        <v>330</v>
      </c>
      <c r="B1" s="281"/>
      <c r="C1" s="281"/>
      <c r="D1" s="281"/>
      <c r="E1" s="174"/>
    </row>
    <row r="2" spans="1:6" s="15" customFormat="1" ht="6" customHeight="1">
      <c r="B2" s="175"/>
      <c r="C2" s="18"/>
      <c r="D2" s="176"/>
      <c r="E2" s="177"/>
    </row>
    <row r="3" spans="1:6" s="16" customFormat="1" ht="39" customHeight="1">
      <c r="B3" s="282" t="s">
        <v>331</v>
      </c>
      <c r="C3" s="282"/>
      <c r="D3" s="282"/>
      <c r="E3" s="174"/>
    </row>
    <row r="4" spans="1:6" s="178" customFormat="1" ht="12.6" customHeight="1">
      <c r="B4" s="179"/>
      <c r="C4" s="180"/>
      <c r="D4" s="181"/>
      <c r="E4" s="182"/>
    </row>
    <row r="5" spans="1:6" s="15" customFormat="1" ht="23.25" customHeight="1">
      <c r="A5" s="183"/>
      <c r="B5" s="184" t="s">
        <v>332</v>
      </c>
      <c r="C5" s="184" t="s">
        <v>333</v>
      </c>
      <c r="D5" s="184"/>
      <c r="E5" s="185"/>
      <c r="F5" s="185"/>
    </row>
    <row r="6" spans="1:6" s="14" customFormat="1" ht="27.75" customHeight="1">
      <c r="B6" s="186"/>
      <c r="C6" s="283" t="s">
        <v>334</v>
      </c>
      <c r="D6" s="283"/>
      <c r="E6" s="187"/>
    </row>
    <row r="7" spans="1:6" s="14" customFormat="1">
      <c r="B7" s="186"/>
      <c r="C7" s="25"/>
      <c r="E7" s="187"/>
    </row>
    <row r="8" spans="1:6" s="15" customFormat="1" ht="23.25" customHeight="1">
      <c r="A8" s="183"/>
      <c r="B8" s="184" t="s">
        <v>335</v>
      </c>
      <c r="C8" s="184" t="s">
        <v>336</v>
      </c>
      <c r="D8" s="184"/>
      <c r="E8" s="185"/>
      <c r="F8" s="185"/>
    </row>
    <row r="9" spans="1:6" s="188" customFormat="1" ht="44.25" customHeight="1">
      <c r="B9" s="189"/>
      <c r="C9" s="220" t="s">
        <v>337</v>
      </c>
      <c r="D9" s="220"/>
      <c r="E9" s="190"/>
    </row>
    <row r="10" spans="1:6" s="14" customFormat="1">
      <c r="B10" s="191"/>
      <c r="E10" s="187"/>
    </row>
    <row r="11" spans="1:6" s="15" customFormat="1" ht="23.25" customHeight="1">
      <c r="A11" s="183"/>
      <c r="B11" s="184" t="s">
        <v>338</v>
      </c>
      <c r="C11" s="184" t="s">
        <v>339</v>
      </c>
      <c r="D11" s="184"/>
      <c r="E11" s="185"/>
      <c r="F11" s="185"/>
    </row>
    <row r="12" spans="1:6" s="188" customFormat="1" ht="29.25" customHeight="1">
      <c r="B12" s="189"/>
      <c r="C12" s="220" t="s">
        <v>340</v>
      </c>
      <c r="D12" s="220"/>
      <c r="E12" s="190"/>
    </row>
    <row r="13" spans="1:6" s="188" customFormat="1" ht="27" customHeight="1">
      <c r="B13" s="189"/>
      <c r="C13" s="277" t="s">
        <v>341</v>
      </c>
      <c r="D13" s="277"/>
      <c r="E13" s="190"/>
    </row>
    <row r="14" spans="1:6" s="188" customFormat="1">
      <c r="B14" s="189"/>
      <c r="C14" s="279" t="s">
        <v>342</v>
      </c>
      <c r="D14" s="279"/>
      <c r="E14" s="190"/>
    </row>
    <row r="15" spans="1:6" s="188" customFormat="1" ht="27.75" customHeight="1">
      <c r="B15" s="189"/>
      <c r="C15" s="280" t="s">
        <v>343</v>
      </c>
      <c r="D15" s="280"/>
      <c r="E15" s="190"/>
    </row>
    <row r="16" spans="1:6" s="188" customFormat="1">
      <c r="B16" s="189"/>
      <c r="C16" s="193" t="s">
        <v>344</v>
      </c>
      <c r="D16" s="193"/>
      <c r="E16" s="190"/>
    </row>
    <row r="17" spans="1:6" s="188" customFormat="1">
      <c r="B17" s="189"/>
      <c r="C17" s="279" t="s">
        <v>345</v>
      </c>
      <c r="D17" s="279"/>
      <c r="E17" s="190"/>
    </row>
    <row r="18" spans="1:6" s="188" customFormat="1">
      <c r="B18" s="189"/>
      <c r="C18" s="280" t="s">
        <v>346</v>
      </c>
      <c r="D18" s="280"/>
      <c r="E18" s="190"/>
    </row>
    <row r="19" spans="1:6" s="14" customFormat="1">
      <c r="B19" s="186"/>
      <c r="D19" s="188"/>
      <c r="E19" s="187"/>
    </row>
    <row r="20" spans="1:6" s="15" customFormat="1" ht="23.25" customHeight="1">
      <c r="A20" s="183"/>
      <c r="B20" s="184" t="s">
        <v>347</v>
      </c>
      <c r="C20" s="184" t="s">
        <v>348</v>
      </c>
      <c r="D20" s="184"/>
      <c r="E20" s="185"/>
      <c r="F20" s="185"/>
    </row>
    <row r="21" spans="1:6" s="14" customFormat="1" ht="26.1" customHeight="1">
      <c r="B21" s="186"/>
      <c r="C21" s="220" t="s">
        <v>349</v>
      </c>
      <c r="D21" s="220"/>
      <c r="E21" s="187"/>
    </row>
    <row r="22" spans="1:6" s="14" customFormat="1">
      <c r="B22" s="186"/>
      <c r="D22" s="188"/>
      <c r="E22" s="187"/>
    </row>
    <row r="23" spans="1:6" s="15" customFormat="1" ht="23.25" customHeight="1">
      <c r="A23" s="183"/>
      <c r="B23" s="184" t="s">
        <v>350</v>
      </c>
      <c r="C23" s="184" t="s">
        <v>351</v>
      </c>
      <c r="D23" s="184"/>
      <c r="E23" s="185"/>
      <c r="F23" s="185"/>
    </row>
    <row r="24" spans="1:6" s="14" customFormat="1" ht="42.75" customHeight="1">
      <c r="B24" s="186"/>
      <c r="C24" s="278" t="s">
        <v>352</v>
      </c>
      <c r="D24" s="278"/>
      <c r="E24" s="187"/>
    </row>
    <row r="25" spans="1:6" s="14" customFormat="1">
      <c r="B25" s="186"/>
      <c r="D25" s="188"/>
      <c r="E25" s="187"/>
    </row>
    <row r="26" spans="1:6" s="15" customFormat="1" ht="23.25" customHeight="1">
      <c r="A26" s="183"/>
      <c r="B26" s="184" t="s">
        <v>353</v>
      </c>
      <c r="C26" s="184" t="s">
        <v>354</v>
      </c>
      <c r="D26" s="184"/>
      <c r="E26" s="185"/>
      <c r="F26" s="185"/>
    </row>
    <row r="27" spans="1:6" s="14" customFormat="1" ht="28.5" customHeight="1">
      <c r="B27" s="186"/>
      <c r="C27" s="278" t="s">
        <v>355</v>
      </c>
      <c r="D27" s="278"/>
      <c r="E27" s="187"/>
    </row>
    <row r="28" spans="1:6" s="188" customFormat="1">
      <c r="B28" s="189"/>
      <c r="C28" s="277" t="s">
        <v>356</v>
      </c>
      <c r="D28" s="277"/>
      <c r="E28" s="190"/>
    </row>
    <row r="29" spans="1:6" s="188" customFormat="1">
      <c r="B29" s="189"/>
      <c r="C29" s="277" t="s">
        <v>357</v>
      </c>
      <c r="D29" s="277"/>
      <c r="E29" s="190"/>
    </row>
    <row r="30" spans="1:6" s="188" customFormat="1">
      <c r="B30" s="189"/>
      <c r="C30" s="277" t="s">
        <v>358</v>
      </c>
      <c r="D30" s="277"/>
      <c r="E30" s="190"/>
    </row>
    <row r="31" spans="1:6" s="188" customFormat="1">
      <c r="B31" s="189"/>
      <c r="C31" s="192" t="s">
        <v>359</v>
      </c>
      <c r="D31" s="192"/>
      <c r="E31" s="190"/>
    </row>
    <row r="32" spans="1:6" s="188" customFormat="1">
      <c r="B32" s="189"/>
      <c r="C32" s="192" t="s">
        <v>360</v>
      </c>
      <c r="D32" s="192"/>
      <c r="E32" s="190"/>
    </row>
    <row r="33" spans="1:6" s="14" customFormat="1">
      <c r="B33" s="186"/>
      <c r="C33" s="25"/>
      <c r="D33" s="188"/>
      <c r="E33" s="187"/>
    </row>
    <row r="34" spans="1:6" s="15" customFormat="1" ht="23.25" customHeight="1">
      <c r="A34" s="183"/>
      <c r="B34" s="184" t="s">
        <v>361</v>
      </c>
      <c r="C34" s="184" t="s">
        <v>362</v>
      </c>
      <c r="D34" s="184"/>
      <c r="E34" s="185"/>
      <c r="F34" s="185"/>
    </row>
    <row r="35" spans="1:6" s="14" customFormat="1">
      <c r="B35" s="186"/>
      <c r="C35" s="278" t="s">
        <v>363</v>
      </c>
      <c r="D35" s="278"/>
      <c r="E35" s="187"/>
    </row>
    <row r="36" spans="1:6" s="188" customFormat="1">
      <c r="B36" s="189"/>
      <c r="C36" s="277" t="s">
        <v>364</v>
      </c>
      <c r="D36" s="277"/>
      <c r="E36" s="190"/>
    </row>
    <row r="37" spans="1:6" s="188" customFormat="1">
      <c r="B37" s="189"/>
      <c r="C37" s="277" t="s">
        <v>365</v>
      </c>
      <c r="D37" s="277"/>
      <c r="E37" s="190"/>
    </row>
    <row r="38" spans="1:6" s="188" customFormat="1">
      <c r="B38" s="189"/>
      <c r="C38" s="277" t="s">
        <v>366</v>
      </c>
      <c r="D38" s="277"/>
      <c r="E38" s="190"/>
    </row>
    <row r="39" spans="1:6" s="14" customFormat="1">
      <c r="B39" s="186"/>
      <c r="D39" s="188"/>
      <c r="E39" s="187"/>
    </row>
    <row r="40" spans="1:6" s="15" customFormat="1" ht="23.25" customHeight="1">
      <c r="A40" s="183"/>
      <c r="B40" s="184" t="s">
        <v>367</v>
      </c>
      <c r="C40" s="184" t="s">
        <v>289</v>
      </c>
      <c r="D40" s="184"/>
      <c r="E40" s="185"/>
      <c r="F40" s="185"/>
    </row>
    <row r="41" spans="1:6" s="14" customFormat="1">
      <c r="B41" s="186"/>
      <c r="C41" s="276" t="s">
        <v>368</v>
      </c>
      <c r="D41" s="276"/>
      <c r="E41" s="187"/>
    </row>
    <row r="42" spans="1:6" s="14" customFormat="1">
      <c r="B42" s="186"/>
      <c r="D42" s="188"/>
      <c r="E42" s="187"/>
    </row>
    <row r="43" spans="1:6" s="15" customFormat="1" ht="23.25" customHeight="1">
      <c r="A43" s="183"/>
      <c r="B43" s="184" t="s">
        <v>369</v>
      </c>
      <c r="C43" s="184" t="s">
        <v>370</v>
      </c>
      <c r="D43" s="184"/>
      <c r="E43" s="185"/>
      <c r="F43" s="185"/>
    </row>
    <row r="44" spans="1:6" s="14" customFormat="1" ht="25.5" customHeight="1">
      <c r="B44" s="186"/>
      <c r="C44" s="276" t="s">
        <v>371</v>
      </c>
      <c r="D44" s="276"/>
      <c r="E44" s="187"/>
    </row>
    <row r="45" spans="1:6" s="14" customFormat="1">
      <c r="B45" s="186"/>
      <c r="D45" s="188"/>
      <c r="E45" s="187"/>
    </row>
    <row r="46" spans="1:6" s="14" customFormat="1">
      <c r="B46" s="186"/>
      <c r="D46" s="188"/>
      <c r="E46" s="187"/>
    </row>
    <row r="47" spans="1:6" s="14" customFormat="1">
      <c r="B47" s="186"/>
      <c r="D47" s="188"/>
      <c r="E47" s="187"/>
    </row>
    <row r="48" spans="1:6" s="14" customFormat="1">
      <c r="B48" s="186"/>
      <c r="D48" s="188"/>
      <c r="E48" s="187"/>
    </row>
    <row r="49" spans="2:5" s="14" customFormat="1">
      <c r="B49" s="186"/>
      <c r="D49" s="188"/>
      <c r="E49" s="187"/>
    </row>
    <row r="50" spans="2:5" s="14" customFormat="1">
      <c r="B50" s="186"/>
      <c r="D50" s="188"/>
      <c r="E50" s="187"/>
    </row>
    <row r="51" spans="2:5" s="14" customFormat="1">
      <c r="B51" s="186"/>
      <c r="D51" s="188"/>
      <c r="E51" s="187"/>
    </row>
    <row r="52" spans="2:5" s="14" customFormat="1">
      <c r="B52" s="186"/>
      <c r="D52" s="188"/>
      <c r="E52" s="187"/>
    </row>
    <row r="53" spans="2:5" s="14" customFormat="1">
      <c r="B53" s="186"/>
      <c r="D53" s="188"/>
      <c r="E53" s="187"/>
    </row>
    <row r="54" spans="2:5" s="14" customFormat="1">
      <c r="B54" s="186"/>
      <c r="D54" s="188"/>
      <c r="E54" s="187"/>
    </row>
    <row r="55" spans="2:5" s="14" customFormat="1">
      <c r="B55" s="186"/>
      <c r="D55" s="188"/>
      <c r="E55" s="187"/>
    </row>
    <row r="56" spans="2:5" s="14" customFormat="1">
      <c r="B56" s="186"/>
      <c r="D56" s="188"/>
      <c r="E56" s="187"/>
    </row>
    <row r="57" spans="2:5" s="14" customFormat="1">
      <c r="B57" s="186"/>
      <c r="D57" s="188"/>
      <c r="E57" s="187"/>
    </row>
    <row r="58" spans="2:5" s="14" customFormat="1">
      <c r="B58" s="186"/>
      <c r="D58" s="188"/>
      <c r="E58" s="187"/>
    </row>
    <row r="59" spans="2:5" s="14" customFormat="1">
      <c r="B59" s="186"/>
      <c r="D59" s="188"/>
      <c r="E59" s="187"/>
    </row>
    <row r="60" spans="2:5" s="14" customFormat="1">
      <c r="B60" s="186"/>
      <c r="D60" s="188"/>
      <c r="E60" s="187"/>
    </row>
    <row r="61" spans="2:5" s="14" customFormat="1">
      <c r="B61" s="186"/>
      <c r="D61" s="188"/>
      <c r="E61" s="187"/>
    </row>
    <row r="62" spans="2:5" s="14" customFormat="1">
      <c r="B62" s="186"/>
      <c r="D62" s="188"/>
      <c r="E62" s="187"/>
    </row>
    <row r="63" spans="2:5" s="14" customFormat="1">
      <c r="B63" s="186"/>
      <c r="D63" s="188"/>
      <c r="E63" s="187"/>
    </row>
    <row r="64" spans="2:5" s="14" customFormat="1">
      <c r="B64" s="186"/>
      <c r="D64" s="188"/>
      <c r="E64" s="187"/>
    </row>
    <row r="65" spans="2:5" s="14" customFormat="1">
      <c r="B65" s="186"/>
      <c r="D65" s="188"/>
      <c r="E65" s="187"/>
    </row>
    <row r="66" spans="2:5" s="14" customFormat="1">
      <c r="B66" s="186"/>
      <c r="D66" s="188"/>
      <c r="E66" s="187"/>
    </row>
    <row r="67" spans="2:5" s="14" customFormat="1">
      <c r="B67" s="186"/>
      <c r="D67" s="188"/>
      <c r="E67" s="187"/>
    </row>
    <row r="68" spans="2:5" s="14" customFormat="1">
      <c r="B68" s="186"/>
      <c r="D68" s="24"/>
      <c r="E68" s="187"/>
    </row>
    <row r="69" spans="2:5" s="14" customFormat="1">
      <c r="B69" s="186"/>
      <c r="D69" s="24"/>
      <c r="E69" s="187"/>
    </row>
    <row r="70" spans="2:5" s="14" customFormat="1">
      <c r="B70" s="186"/>
      <c r="D70" s="24"/>
      <c r="E70" s="187"/>
    </row>
    <row r="71" spans="2:5" s="14" customFormat="1">
      <c r="B71" s="186"/>
      <c r="D71" s="24"/>
      <c r="E71" s="187"/>
    </row>
    <row r="72" spans="2:5" s="14" customFormat="1">
      <c r="B72" s="186"/>
      <c r="D72" s="24"/>
      <c r="E72" s="187"/>
    </row>
    <row r="73" spans="2:5" s="14" customFormat="1">
      <c r="B73" s="186"/>
      <c r="D73" s="24"/>
      <c r="E73" s="187"/>
    </row>
    <row r="74" spans="2:5" s="14" customFormat="1">
      <c r="B74" s="186"/>
      <c r="D74" s="24"/>
      <c r="E74" s="187"/>
    </row>
    <row r="75" spans="2:5" s="14" customFormat="1">
      <c r="B75" s="186"/>
      <c r="D75" s="24"/>
      <c r="E75" s="187"/>
    </row>
    <row r="76" spans="2:5" s="14" customFormat="1">
      <c r="B76" s="186"/>
      <c r="D76" s="24"/>
      <c r="E76" s="187"/>
    </row>
    <row r="77" spans="2:5" s="14" customFormat="1">
      <c r="B77" s="186"/>
      <c r="D77" s="24"/>
      <c r="E77" s="187"/>
    </row>
    <row r="78" spans="2:5" s="14" customFormat="1">
      <c r="B78" s="186"/>
      <c r="D78" s="24"/>
      <c r="E78" s="187"/>
    </row>
    <row r="79" spans="2:5" s="14" customFormat="1">
      <c r="B79" s="186"/>
      <c r="D79" s="24"/>
      <c r="E79" s="187"/>
    </row>
    <row r="80" spans="2:5" s="14" customFormat="1">
      <c r="B80" s="186"/>
      <c r="D80" s="24"/>
      <c r="E80" s="187"/>
    </row>
    <row r="81" spans="2:5" s="14" customFormat="1">
      <c r="B81" s="186"/>
      <c r="D81" s="24"/>
      <c r="E81" s="187"/>
    </row>
    <row r="82" spans="2:5" s="14" customFormat="1">
      <c r="B82" s="186"/>
      <c r="D82" s="24"/>
      <c r="E82" s="187"/>
    </row>
    <row r="83" spans="2:5" s="14" customFormat="1">
      <c r="B83" s="186"/>
      <c r="D83" s="24"/>
      <c r="E83" s="187"/>
    </row>
    <row r="84" spans="2:5" s="14" customFormat="1">
      <c r="B84" s="186"/>
      <c r="D84" s="24"/>
      <c r="E84" s="187"/>
    </row>
    <row r="85" spans="2:5" s="14" customFormat="1">
      <c r="B85" s="186"/>
      <c r="D85" s="24"/>
      <c r="E85" s="187"/>
    </row>
    <row r="86" spans="2:5" s="14" customFormat="1">
      <c r="B86" s="186"/>
      <c r="D86" s="24"/>
      <c r="E86" s="187"/>
    </row>
    <row r="87" spans="2:5" s="14" customFormat="1">
      <c r="B87" s="186"/>
      <c r="D87" s="24"/>
      <c r="E87" s="187"/>
    </row>
    <row r="88" spans="2:5" s="14" customFormat="1">
      <c r="B88" s="186"/>
      <c r="D88" s="24"/>
      <c r="E88" s="187"/>
    </row>
    <row r="89" spans="2:5" s="14" customFormat="1">
      <c r="B89" s="186"/>
      <c r="D89" s="24"/>
      <c r="E89" s="187"/>
    </row>
    <row r="90" spans="2:5" s="14" customFormat="1">
      <c r="B90" s="186"/>
      <c r="D90" s="24"/>
      <c r="E90" s="187"/>
    </row>
    <row r="91" spans="2:5" s="14" customFormat="1">
      <c r="B91" s="186"/>
      <c r="D91" s="24"/>
      <c r="E91" s="187"/>
    </row>
    <row r="92" spans="2:5" s="14" customFormat="1">
      <c r="B92" s="186"/>
      <c r="D92" s="24"/>
      <c r="E92" s="187"/>
    </row>
    <row r="93" spans="2:5" s="14" customFormat="1">
      <c r="B93" s="186"/>
      <c r="D93" s="24"/>
      <c r="E93" s="187"/>
    </row>
    <row r="94" spans="2:5" s="14" customFormat="1">
      <c r="B94" s="186"/>
      <c r="D94" s="24"/>
      <c r="E94" s="187"/>
    </row>
    <row r="95" spans="2:5" s="14" customFormat="1">
      <c r="B95" s="186"/>
      <c r="D95" s="24"/>
      <c r="E95" s="187"/>
    </row>
    <row r="96" spans="2:5" s="14" customFormat="1">
      <c r="B96" s="186"/>
      <c r="D96" s="24"/>
      <c r="E96" s="187"/>
    </row>
    <row r="97" spans="2:5" s="14" customFormat="1">
      <c r="B97" s="186"/>
      <c r="D97" s="24"/>
      <c r="E97" s="187"/>
    </row>
    <row r="98" spans="2:5" s="14" customFormat="1">
      <c r="B98" s="186"/>
      <c r="D98" s="24"/>
      <c r="E98" s="187"/>
    </row>
    <row r="99" spans="2:5" s="14" customFormat="1">
      <c r="B99" s="186"/>
      <c r="D99" s="24"/>
      <c r="E99" s="187"/>
    </row>
    <row r="100" spans="2:5" s="14" customFormat="1">
      <c r="B100" s="186"/>
      <c r="D100" s="24"/>
      <c r="E100" s="187"/>
    </row>
    <row r="101" spans="2:5" s="14" customFormat="1">
      <c r="B101" s="186"/>
      <c r="D101" s="24"/>
      <c r="E101" s="187"/>
    </row>
    <row r="102" spans="2:5" s="14" customFormat="1">
      <c r="B102" s="186"/>
      <c r="D102" s="24"/>
      <c r="E102" s="187"/>
    </row>
    <row r="103" spans="2:5" s="14" customFormat="1">
      <c r="B103" s="186"/>
      <c r="D103" s="24"/>
      <c r="E103" s="187"/>
    </row>
    <row r="104" spans="2:5" s="14" customFormat="1">
      <c r="B104" s="186"/>
      <c r="D104" s="24"/>
      <c r="E104" s="187"/>
    </row>
    <row r="105" spans="2:5" s="14" customFormat="1">
      <c r="B105" s="186"/>
      <c r="D105" s="24"/>
      <c r="E105" s="187"/>
    </row>
    <row r="106" spans="2:5" s="14" customFormat="1">
      <c r="B106" s="186"/>
      <c r="D106" s="24"/>
      <c r="E106" s="187"/>
    </row>
    <row r="107" spans="2:5" s="14" customFormat="1">
      <c r="B107" s="186"/>
      <c r="D107" s="24"/>
      <c r="E107" s="187"/>
    </row>
    <row r="108" spans="2:5" s="14" customFormat="1">
      <c r="B108" s="186"/>
      <c r="D108" s="24"/>
      <c r="E108" s="187"/>
    </row>
    <row r="109" spans="2:5" s="14" customFormat="1">
      <c r="B109" s="186"/>
      <c r="D109" s="24"/>
      <c r="E109" s="187"/>
    </row>
    <row r="110" spans="2:5" s="14" customFormat="1">
      <c r="B110" s="186"/>
      <c r="D110" s="24"/>
      <c r="E110" s="187"/>
    </row>
    <row r="111" spans="2:5" s="14" customFormat="1">
      <c r="B111" s="186"/>
      <c r="D111" s="24"/>
      <c r="E111" s="187"/>
    </row>
    <row r="112" spans="2:5" s="14" customFormat="1">
      <c r="B112" s="186"/>
      <c r="D112" s="24"/>
      <c r="E112" s="187"/>
    </row>
    <row r="113" spans="2:5" s="14" customFormat="1">
      <c r="B113" s="186"/>
      <c r="D113" s="24"/>
      <c r="E113" s="187"/>
    </row>
    <row r="114" spans="2:5" s="14" customFormat="1">
      <c r="B114" s="186"/>
      <c r="D114" s="24"/>
      <c r="E114" s="187"/>
    </row>
    <row r="115" spans="2:5" s="14" customFormat="1">
      <c r="B115" s="186"/>
      <c r="D115" s="24"/>
      <c r="E115" s="187"/>
    </row>
    <row r="116" spans="2:5" s="14" customFormat="1">
      <c r="B116" s="186"/>
      <c r="D116" s="24"/>
      <c r="E116" s="187"/>
    </row>
    <row r="117" spans="2:5" s="14" customFormat="1">
      <c r="B117" s="186"/>
      <c r="D117" s="24"/>
      <c r="E117" s="187"/>
    </row>
    <row r="118" spans="2:5" s="14" customFormat="1">
      <c r="B118" s="186"/>
      <c r="D118" s="24"/>
      <c r="E118" s="187"/>
    </row>
    <row r="119" spans="2:5" s="14" customFormat="1">
      <c r="B119" s="186"/>
      <c r="D119" s="24"/>
      <c r="E119" s="187"/>
    </row>
    <row r="120" spans="2:5" s="14" customFormat="1">
      <c r="B120" s="186"/>
      <c r="D120" s="24"/>
      <c r="E120" s="187"/>
    </row>
    <row r="121" spans="2:5" s="14" customFormat="1">
      <c r="B121" s="186"/>
      <c r="D121" s="24"/>
      <c r="E121" s="187"/>
    </row>
    <row r="122" spans="2:5" s="14" customFormat="1">
      <c r="B122" s="186"/>
      <c r="D122" s="24"/>
      <c r="E122" s="187"/>
    </row>
    <row r="123" spans="2:5" s="14" customFormat="1">
      <c r="B123" s="186"/>
      <c r="D123" s="24"/>
      <c r="E123" s="187"/>
    </row>
    <row r="124" spans="2:5" s="14" customFormat="1">
      <c r="B124" s="186"/>
      <c r="D124" s="24"/>
      <c r="E124" s="187"/>
    </row>
    <row r="125" spans="2:5" s="14" customFormat="1">
      <c r="B125" s="186"/>
      <c r="D125" s="24"/>
      <c r="E125" s="187"/>
    </row>
    <row r="126" spans="2:5" s="14" customFormat="1">
      <c r="B126" s="186"/>
      <c r="D126" s="24"/>
      <c r="E126" s="187"/>
    </row>
    <row r="127" spans="2:5" s="14" customFormat="1">
      <c r="B127" s="186"/>
      <c r="D127" s="24"/>
      <c r="E127" s="187"/>
    </row>
    <row r="128" spans="2:5" s="14" customFormat="1">
      <c r="B128" s="186"/>
      <c r="D128" s="24"/>
      <c r="E128" s="187"/>
    </row>
    <row r="129" spans="2:5" s="14" customFormat="1">
      <c r="B129" s="186"/>
      <c r="D129" s="24"/>
      <c r="E129" s="187"/>
    </row>
    <row r="130" spans="2:5" s="14" customFormat="1">
      <c r="B130" s="186"/>
      <c r="D130" s="24"/>
      <c r="E130" s="187"/>
    </row>
    <row r="131" spans="2:5" s="14" customFormat="1">
      <c r="B131" s="186"/>
      <c r="D131" s="24"/>
      <c r="E131" s="187"/>
    </row>
    <row r="132" spans="2:5" s="14" customFormat="1">
      <c r="B132" s="186"/>
      <c r="D132" s="24"/>
      <c r="E132" s="187"/>
    </row>
    <row r="133" spans="2:5" s="14" customFormat="1">
      <c r="B133" s="186"/>
      <c r="D133" s="24"/>
      <c r="E133" s="187"/>
    </row>
    <row r="134" spans="2:5" s="14" customFormat="1">
      <c r="B134" s="186"/>
      <c r="D134" s="24"/>
      <c r="E134" s="187"/>
    </row>
    <row r="135" spans="2:5" s="14" customFormat="1">
      <c r="B135" s="186"/>
      <c r="D135" s="24"/>
      <c r="E135" s="187"/>
    </row>
    <row r="136" spans="2:5" s="14" customFormat="1">
      <c r="B136" s="186"/>
      <c r="D136" s="24"/>
      <c r="E136" s="187"/>
    </row>
    <row r="137" spans="2:5" s="14" customFormat="1">
      <c r="B137" s="186"/>
      <c r="D137" s="24"/>
      <c r="E137" s="187"/>
    </row>
    <row r="138" spans="2:5" s="14" customFormat="1">
      <c r="B138" s="186"/>
      <c r="D138" s="24"/>
      <c r="E138" s="187"/>
    </row>
    <row r="139" spans="2:5" s="14" customFormat="1">
      <c r="B139" s="186"/>
      <c r="D139" s="24"/>
      <c r="E139" s="187"/>
    </row>
    <row r="140" spans="2:5" s="14" customFormat="1">
      <c r="B140" s="186"/>
      <c r="D140" s="24"/>
      <c r="E140" s="187"/>
    </row>
  </sheetData>
  <mergeCells count="22">
    <mergeCell ref="A1:D1"/>
    <mergeCell ref="B3:D3"/>
    <mergeCell ref="C6:D6"/>
    <mergeCell ref="C9:D9"/>
    <mergeCell ref="C12:D12"/>
    <mergeCell ref="C13:D13"/>
    <mergeCell ref="C14:D14"/>
    <mergeCell ref="C15:D15"/>
    <mergeCell ref="C17:D17"/>
    <mergeCell ref="C18:D18"/>
    <mergeCell ref="C21:D21"/>
    <mergeCell ref="C24:D24"/>
    <mergeCell ref="C27:D27"/>
    <mergeCell ref="C28:D28"/>
    <mergeCell ref="C29:D29"/>
    <mergeCell ref="C41:D41"/>
    <mergeCell ref="C44:D44"/>
    <mergeCell ref="C30:D30"/>
    <mergeCell ref="C35:D35"/>
    <mergeCell ref="C36:D36"/>
    <mergeCell ref="C37:D37"/>
    <mergeCell ref="C38:D38"/>
  </mergeCells>
  <pageMargins left="0.25" right="0.25" top="0.75" bottom="0.75" header="0.3" footer="0.3"/>
  <pageSetup paperSize="9" scale="86" fitToHeight="0" orientation="landscape" horizontalDpi="30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6</vt:i4>
      </vt:variant>
      <vt:variant>
        <vt:lpstr>Plages nommées</vt:lpstr>
      </vt:variant>
      <vt:variant>
        <vt:i4>9</vt:i4>
      </vt:variant>
    </vt:vector>
  </HeadingPairs>
  <TitlesOfParts>
    <vt:vector size="15" baseType="lpstr">
      <vt:lpstr>Liste</vt:lpstr>
      <vt:lpstr>Mode d'emploi</vt:lpstr>
      <vt:lpstr>I. Prérequis</vt:lpstr>
      <vt:lpstr>II. Questionnaire</vt:lpstr>
      <vt:lpstr>III. Indicateurs_Résultat</vt:lpstr>
      <vt:lpstr>IV. Documentation</vt:lpstr>
      <vt:lpstr>ins</vt:lpstr>
      <vt:lpstr>max</vt:lpstr>
      <vt:lpstr>min</vt:lpstr>
      <vt:lpstr>moy</vt:lpstr>
      <vt:lpstr>'II. Questionnaire'!Print_Titles</vt:lpstr>
      <vt:lpstr>'I. Prérequis'!Zone_d_impression</vt:lpstr>
      <vt:lpstr>'II. Questionnaire'!Zone_d_impression</vt:lpstr>
      <vt:lpstr>'III. Indicateurs_Résultat'!Zone_d_impression</vt:lpstr>
      <vt:lpstr>'Mode d''emploi'!Zone_d_impression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Nathalie Perreaud</dc:creator>
  <cp:lastModifiedBy>Nathamie Perreaud</cp:lastModifiedBy>
  <cp:revision>46</cp:revision>
  <dcterms:created xsi:type="dcterms:W3CDTF">2020-07-06T16:49:34Z</dcterms:created>
  <dcterms:modified xsi:type="dcterms:W3CDTF">2024-03-20T13:17:32Z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0x01010015489FD5E5DC8D40871A0D20D13AB196</vt:lpwstr>
  </property>
</Properties>
</file>