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Bernard\Downloads\"/>
    </mc:Choice>
  </mc:AlternateContent>
  <xr:revisionPtr revIDLastSave="0" documentId="13_ncr:1_{AF0C90EA-FF50-4B1D-8CAA-1AB3E6245A4D}" xr6:coauthVersionLast="47" xr6:coauthVersionMax="47" xr10:uidLastSave="{00000000-0000-0000-0000-000000000000}"/>
  <bookViews>
    <workbookView xWindow="1560" yWindow="1320" windowWidth="24975" windowHeight="14880" firstSheet="1" activeTab="1" xr2:uid="{00000000-000D-0000-FFFF-FFFF00000000}"/>
  </bookViews>
  <sheets>
    <sheet name="Liste" sheetId="1" state="hidden" r:id="rId1"/>
    <sheet name="Mode d'emploi" sheetId="2" r:id="rId2"/>
    <sheet name="I. Prérequis" sheetId="3" r:id="rId3"/>
    <sheet name="II. Questionnaire" sheetId="4" r:id="rId4"/>
    <sheet name="Feuil3" sheetId="5" state="hidden" r:id="rId5"/>
    <sheet name="III. Résultats" sheetId="6" r:id="rId6"/>
    <sheet name="IV. Documentation" sheetId="7" r:id="rId7"/>
    <sheet name="V. Glossaire" sheetId="8" r:id="rId8"/>
  </sheets>
  <definedNames>
    <definedName name="_xlnm._FilterDatabase" localSheetId="3" hidden="1">'II. Questionnaire'!$B$3:$J$11</definedName>
    <definedName name="ins">'III. Résultats'!$V$7</definedName>
    <definedName name="max">'III. Résultats'!$T$7</definedName>
    <definedName name="min">'III. Résultats'!$S$7</definedName>
    <definedName name="moy">'III. Résultats'!$U$7</definedName>
    <definedName name="Print_Titles" localSheetId="3">'II. Questionnaire'!$1:$3</definedName>
    <definedName name="_xlnm.Print_Area" localSheetId="2">'I. Prérequis'!$B$1:$G$31</definedName>
    <definedName name="_xlnm.Print_Area" localSheetId="3">'II. Questionnaire'!$B$1:$F$40</definedName>
    <definedName name="_xlnm.Print_Area" localSheetId="5">'III. Résultats'!$B$1:$S$26</definedName>
    <definedName name="_xlnm.Print_Area" localSheetId="1">'Mode d''emploi'!$A$1:$O$22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7" i="6" l="1"/>
  <c r="H6" i="6"/>
  <c r="G6" i="6"/>
  <c r="F6" i="6"/>
  <c r="E6" i="6"/>
  <c r="D6" i="6"/>
  <c r="J6" i="6" s="1"/>
  <c r="F19" i="4"/>
  <c r="H9" i="6" l="1"/>
  <c r="G9" i="6"/>
  <c r="F9" i="6"/>
  <c r="E9" i="6"/>
  <c r="D9" i="6"/>
  <c r="J9" i="6" s="1"/>
  <c r="H8" i="6"/>
  <c r="G8" i="6"/>
  <c r="F8" i="6"/>
  <c r="E8" i="6"/>
  <c r="D8" i="6"/>
  <c r="H7" i="6"/>
  <c r="G7" i="6"/>
  <c r="F7" i="6"/>
  <c r="E7" i="6"/>
  <c r="D7" i="6"/>
  <c r="H5" i="6"/>
  <c r="G5" i="6"/>
  <c r="F5" i="6"/>
  <c r="E5" i="6"/>
  <c r="D5" i="6"/>
  <c r="B21" i="5"/>
  <c r="B17" i="5"/>
  <c r="D19" i="5" s="1"/>
  <c r="E19" i="5" s="1"/>
  <c r="B11" i="5"/>
  <c r="D10" i="5"/>
  <c r="B10" i="5"/>
  <c r="A10" i="5"/>
  <c r="B7" i="5"/>
  <c r="D7" i="5" s="1"/>
  <c r="B2" i="5"/>
  <c r="F40" i="4"/>
  <c r="F39" i="4"/>
  <c r="F38" i="4"/>
  <c r="F37" i="4"/>
  <c r="F36" i="4"/>
  <c r="F35" i="4"/>
  <c r="F34" i="4"/>
  <c r="F33" i="4"/>
  <c r="F32" i="4"/>
  <c r="F31" i="4"/>
  <c r="F30" i="4"/>
  <c r="F29" i="4"/>
  <c r="F28" i="4"/>
  <c r="F27" i="4"/>
  <c r="F26" i="4"/>
  <c r="F25" i="4"/>
  <c r="F24" i="4"/>
  <c r="F23" i="4"/>
  <c r="F22" i="4"/>
  <c r="F21" i="4"/>
  <c r="F20" i="4"/>
  <c r="F18" i="4"/>
  <c r="F17" i="4"/>
  <c r="F16" i="4"/>
  <c r="F15" i="4"/>
  <c r="F14" i="4"/>
  <c r="F13" i="4"/>
  <c r="F12" i="4"/>
  <c r="F11" i="4"/>
  <c r="F10" i="4"/>
  <c r="F9" i="4"/>
  <c r="F8" i="4"/>
  <c r="F7" i="4"/>
  <c r="F6" i="4"/>
  <c r="F5" i="4"/>
  <c r="F4" i="4"/>
  <c r="J7" i="6" l="1"/>
  <c r="J8" i="6"/>
  <c r="J5" i="6"/>
  <c r="D21" i="5"/>
  <c r="D17" i="5"/>
  <c r="T7" i="6" l="1"/>
  <c r="U7" i="6"/>
  <c r="S7" i="6"/>
  <c r="J14" i="6" s="1"/>
</calcChain>
</file>

<file path=xl/sharedStrings.xml><?xml version="1.0" encoding="utf-8"?>
<sst xmlns="http://schemas.openxmlformats.org/spreadsheetml/2006/main" count="458" uniqueCount="370">
  <si>
    <t>Oui</t>
  </si>
  <si>
    <t>Réalisé</t>
  </si>
  <si>
    <t>Non</t>
  </si>
  <si>
    <t>En cours</t>
  </si>
  <si>
    <t>En partie</t>
  </si>
  <si>
    <t>Ne sais pas</t>
  </si>
  <si>
    <t>Non concerné</t>
  </si>
  <si>
    <t>Programmé</t>
  </si>
  <si>
    <t>En retard</t>
  </si>
  <si>
    <t>A faire</t>
  </si>
  <si>
    <r>
      <rPr>
        <b/>
        <sz val="18"/>
        <color theme="0"/>
        <rFont val="Segoe Print"/>
      </rPr>
      <t>QUESTIONNAIRE D'AUTOEVALUATION DES STRUCTURES MEDICOSOCIALES</t>
    </r>
    <r>
      <rPr>
        <b/>
        <sz val="16"/>
        <color theme="0"/>
        <rFont val="Segoe Print"/>
      </rPr>
      <t xml:space="preserve">
Mode d'emploi</t>
    </r>
  </si>
  <si>
    <t xml:space="preserve">A qui s'adresse ce questionnaire ? </t>
  </si>
  <si>
    <t xml:space="preserve">Qui doit remplir ce questionnaire ? </t>
  </si>
  <si>
    <t>Combien de temps faut-il prévoir pour renseigner le questionnaire ?</t>
  </si>
  <si>
    <t xml:space="preserve">A tous les établissements et services médicosociaux (ESMS) de Nouvelle-Aquitaine. </t>
  </si>
  <si>
    <t>Il faut moins d'une heure pour renseigner la totalité du questionnaire lors de l'autoévaluation initiale. Il est possible de le compléter en plusieurs fois.</t>
  </si>
  <si>
    <t xml:space="preserve">Contexte : </t>
  </si>
  <si>
    <t>Objectif local :</t>
  </si>
  <si>
    <t>Objectif régional :</t>
  </si>
  <si>
    <r>
      <t xml:space="preserve">Un bilan régulier des résultats et des difficultés rencontrées sera demandé par les instances régionales de gouvernance de l'identitovigilance, sur la base de ce questionnaire, afin de </t>
    </r>
    <r>
      <rPr>
        <b/>
        <sz val="12"/>
        <color theme="1" tint="4.9989318521683403E-2"/>
        <rFont val="Calibri"/>
        <family val="2"/>
        <scheme val="minor"/>
      </rPr>
      <t>suivre les conditions de déploiement de l'INS</t>
    </r>
    <r>
      <rPr>
        <sz val="12"/>
        <color theme="1" tint="4.9989318521683403E-2"/>
        <rFont val="Calibri"/>
        <family val="2"/>
        <scheme val="minor"/>
      </rPr>
      <t xml:space="preserve"> et d'adapter l'</t>
    </r>
    <r>
      <rPr>
        <b/>
        <sz val="12"/>
        <color theme="1" tint="4.9989318521683403E-2"/>
        <rFont val="Calibri"/>
        <family val="2"/>
        <scheme val="minor"/>
      </rPr>
      <t>accompagnement régional</t>
    </r>
    <r>
      <rPr>
        <sz val="12"/>
        <color theme="1" tint="4.9989318521683403E-2"/>
        <rFont val="Calibri"/>
        <family val="2"/>
        <scheme val="minor"/>
      </rPr>
      <t xml:space="preserve"> en conséquence.</t>
    </r>
  </si>
  <si>
    <t xml:space="preserve">Consignes : </t>
  </si>
  <si>
    <t>Remarques :</t>
  </si>
  <si>
    <t xml:space="preserve">Les informations et le corpus documentaire utiles à connaître sont à retrouver sur le site https://www.identito-na.fr. </t>
  </si>
  <si>
    <r>
      <t xml:space="preserve">Pour toute question relative à la compréhension des questions ou des actions à conduire, les référents peuvent s'adresser à la cellule régionale d'identitovigilance : </t>
    </r>
    <r>
      <rPr>
        <u/>
        <sz val="11"/>
        <color theme="10"/>
        <rFont val="Calibri"/>
        <family val="2"/>
        <scheme val="minor"/>
      </rPr>
      <t>criv@esea-na.fr.</t>
    </r>
  </si>
  <si>
    <t>Ce questionnaire est dérivé d'un document élaboré par le 3RIV, en lien avec l'ANS.</t>
  </si>
  <si>
    <t>I. Prérequis</t>
  </si>
  <si>
    <t>I.1 Eléments de contexte propres à la structure</t>
  </si>
  <si>
    <t>Ce sont les informations qu'il est important de  prendre en compte dans les réflexions de l'équipe projet sur l'organisation et les moyens à mettre en œuvre pour déployer les bonnes pratiques d'identification de la structure.</t>
  </si>
  <si>
    <t>La structure fait-elle partie d'un organisme gestionnaire (OG) ou d'un groupe de structures mutualisant certaines responsabilités ?</t>
  </si>
  <si>
    <t>La structure est-elle amenée à accueillir des usagers sans possibilité de récupérer un document d'identification officiel ?</t>
  </si>
  <si>
    <t>La structure dispose-t-elle ou a-t-elle prévu de se doter d'un dossier usager informatique (DUI) ?</t>
  </si>
  <si>
    <t>Si le DIU est en projet, préciser à quelle date prévisionnelle (mois, année)</t>
  </si>
  <si>
    <t>L'accueil administratif des usagers peut-il être réalisé par des professionnels non formés à cette tâche ?</t>
  </si>
  <si>
    <t>L'établissement peut-il accueillir des usagers non programmés à l'avance ?</t>
  </si>
  <si>
    <t>Quel est l'effectif de professionnels référents en identitovigilance dans la structure, en ETP officiel (fiche de poste)</t>
  </si>
  <si>
    <t>I.2 Caractéristiques du système d'information de l'établissement</t>
  </si>
  <si>
    <t>Nom de l'application</t>
  </si>
  <si>
    <t>INS compatible ?</t>
  </si>
  <si>
    <t>RNIV compatible ?</t>
  </si>
  <si>
    <t>Dossier usager informatique (DUI)</t>
  </si>
  <si>
    <t>I.3 Equipe projet pour le déploiement des bonnes pratiques d'identification et de l'INS</t>
  </si>
  <si>
    <t>Ce sont les personnes référentes de la structure chargées de réaliser l'état des lieux, de renseigner le questionnaire d'autoévaluation et d'assurer le suivi des actions.</t>
  </si>
  <si>
    <t xml:space="preserve">    Nom Prénom</t>
  </si>
  <si>
    <t xml:space="preserve">    Fonction</t>
  </si>
  <si>
    <t xml:space="preserve">    Adresse e-mail</t>
  </si>
  <si>
    <t>I.4 Commentaires éventuels</t>
  </si>
  <si>
    <t>Autres éléments de contexte susceptibles d'éclairer l'état des lieux actuel et la démarche d'amélioration (texte libre).</t>
  </si>
  <si>
    <t>I.5 Liste des ressources utiles à connaître</t>
  </si>
  <si>
    <t>Ce sont les ressources importantes à prendre en compte par l'équipe projet.</t>
  </si>
  <si>
    <t>Arrêté du 27 mai 2021 portant approbation des modifications apportées au référentiel « Identifiant national de santé »</t>
  </si>
  <si>
    <t>Cet arrêté rend opposable l'ensemble du corpus documentaire qui se compose du Référentiel INS, des volets 0 à 4 du Référentiel national d'identitovigilance et du guide d'implémentation de l'INS.</t>
  </si>
  <si>
    <t>Le référentiel national d'identitovigilance (RNIV)</t>
  </si>
  <si>
    <t>Le RNIV fixe les exigences et recommandations à respecter en termes d’identification des usagers pris en charge sur le plan sanitaire par les différents acteurs impliqués afin de maîtriser les risques dans ce domaine. Les établissements médicosociaux sont concernés par les volets 1 et 3 du référentiel (RNIV 1 et RNIV 3).</t>
  </si>
  <si>
    <t>Le guide d'implémentation de l'INS dans les logiciels</t>
  </si>
  <si>
    <t>Ce document, produit par l'ANS sur la base du RNIV, est destiné à aider les éditeurs de logiciels de santé à implémenter les spécification nécessaires à la gestion de l'INS par les acteurs de santé.</t>
  </si>
  <si>
    <t>Le guide d'accompagnement à la mise en œuvre de l'INS</t>
  </si>
  <si>
    <t>Ce document, élaboré par l'ANS, liste les principales actions à mettre en place afin de se préparer à la mise en oeuvre de l'INS.</t>
  </si>
  <si>
    <t>Les scénarios de tests métier</t>
  </si>
  <si>
    <t>Ce fichier, élaboré par l'ANS, vise à aider les éditeurs, les structures sanitaires, médico-sociales et les professionnels libéraux à s'assurer que l'INS soit correctement implémentée dans les logiciels, en conformité avec les règles du RNBIV et du guide d'implémentation de l'INS. A noter :  il s'agit d'un outil d'aide sans obligation de remplissage.</t>
  </si>
  <si>
    <t>Les documents d'aide élaborés par le Réseau des référents régionaux en identitovigilance (3RIV)</t>
  </si>
  <si>
    <t>Ce sont des outils de portée nationale formalisées par le 3RIV (Réseau des référents régionaux d'identitovigilance) afin d'aider les professionnels à mettre en place les bonnes pratiques d'identification et sensibiliser l'ensemble des acteurs concernés.</t>
  </si>
  <si>
    <t>Le site dédié à l'identitovigilance en Nouvelle-Aquitaine</t>
  </si>
  <si>
    <t>Ce site, régulièrement actualisé, récapitule toutes les informations et ressources régionales et nationales utiles à connaître. Il est associé à un espace de partage (forum) permettant de poser des questions et partager ses expériences avec d'autres acteurs de même domaine d'activité.</t>
  </si>
  <si>
    <t>Le modèle régional de charte d'identitovigilance</t>
  </si>
  <si>
    <t>Ce document, élaboré en Nouvelle-Aquitaine, rappelle les éléments à retrouver de façon obligatoire dans la charte d'identitovigilance de chaque structure.</t>
  </si>
  <si>
    <t>II. Questionnaire d'autoévaluation et actions d'amélioration à conduire</t>
  </si>
  <si>
    <t>Thématique</t>
  </si>
  <si>
    <t>N°</t>
  </si>
  <si>
    <t>Rappel de la question</t>
  </si>
  <si>
    <t>Réponse</t>
  </si>
  <si>
    <t>ACTIONS</t>
  </si>
  <si>
    <t>Priorité</t>
  </si>
  <si>
    <t xml:space="preserve">   Etat</t>
  </si>
  <si>
    <t xml:space="preserve"> Date limite</t>
  </si>
  <si>
    <t>Liens à consulter</t>
  </si>
  <si>
    <t>Action si non</t>
  </si>
  <si>
    <t>Action si EP</t>
  </si>
  <si>
    <t>Action si oui</t>
  </si>
  <si>
    <t>Action si NR</t>
  </si>
  <si>
    <t>NC</t>
  </si>
  <si>
    <t>Organisation de l'identitovigilance</t>
  </si>
  <si>
    <t>ORG 1</t>
  </si>
  <si>
    <t>La structure dispose-t-elle d'une instance de pilotage de l'identitovigilance dédiée ou intégrée à la démarche d'amélioration continue de la qualité  (conduite par la structure ou le groupe auquel elle appartient) ?</t>
  </si>
  <si>
    <t>Reco SNH 01 (RNIV 3)</t>
  </si>
  <si>
    <r>
      <t xml:space="preserve">Constituer </t>
    </r>
    <r>
      <rPr>
        <sz val="10"/>
        <color indexed="2"/>
        <rFont val="Calibri"/>
        <family val="2"/>
        <scheme val="minor"/>
      </rPr>
      <t>une équipe dédiée au pilotage des bonnes pratiques d'identification et à la mise en oeuvre de l'INS avec des représentants des fonctions concernées (direction, accueil administratif, référent en identitovigilance, système d'information, coordination des soins...) en intégrant cette fonction dans leur fiche de poste. Le pilotage de l'identitovigilance peut être assuré par l'instance chargée de la conduite de la démarche qualité gestion des risques.</t>
    </r>
  </si>
  <si>
    <t>S'assurer que les membres de l'équipe de pilotage ont un temps de travail dédié officiel à cette fonction dans leur fiche de poste.</t>
  </si>
  <si>
    <t>S'assurer que les membres de l'instance de pilotage sont connus de tous les professionnels de la structure et des représentants d'usagers.</t>
  </si>
  <si>
    <t>Réponse attendue.</t>
  </si>
  <si>
    <t>ORG 2</t>
  </si>
  <si>
    <t>La structure dispose-t-elle d'un référent en identitovigilance ?</t>
  </si>
  <si>
    <r>
      <t xml:space="preserve">Exi SNH 02 (RNIV 3)
Page </t>
    </r>
    <r>
      <rPr>
        <i/>
        <sz val="10"/>
        <color theme="1"/>
        <rFont val="Calibri"/>
        <family val="2"/>
        <scheme val="minor"/>
      </rPr>
      <t>Référents en identitovigilance</t>
    </r>
    <r>
      <rPr>
        <sz val="10"/>
        <color theme="1"/>
        <rFont val="Calibri"/>
        <family val="2"/>
        <scheme val="minor"/>
      </rPr>
      <t xml:space="preserve"> du site www.identito-na.fr</t>
    </r>
  </si>
  <si>
    <t>Identifier au moins un référent en identitovigilance au niveau de la structure ou du groupe de structures (OG). Il doit disposer d'une fiche de poste  et d'un temps officiellement dédié pour cette fonction.
Communiquer ses coordonnées à la Cellule régionale d'identitovigilance (CRIV : criv@esea-na.fr) en précisant, si applicable, les structures pour lesquelles il est référent.</t>
  </si>
  <si>
    <r>
      <t>I</t>
    </r>
    <r>
      <rPr>
        <sz val="10"/>
        <color rgb="FF00B050"/>
        <rFont val="Calibri"/>
        <family val="2"/>
        <scheme val="minor"/>
      </rPr>
      <t>nformer la Cellule régionale d'identitovigilance (criv@esea-na.fr) lors de la nomination de tout nouveau référent en identitovigilance en précisant, si besoin, les structures sur lesquelles il intervient.</t>
    </r>
  </si>
  <si>
    <t>ORG 3</t>
  </si>
  <si>
    <t>La documentation relative à l'identification a-t-elle fait l'objet d'une mise à jour pour tenir compte de l'évolution des pratiques introduites par le RNIV et les évolutions logicielles associées ?</t>
  </si>
  <si>
    <r>
      <t xml:space="preserve">§ 2.4 RNIV 3
Page </t>
    </r>
    <r>
      <rPr>
        <i/>
        <sz val="10"/>
        <color theme="1"/>
        <rFont val="Calibri"/>
        <family val="2"/>
        <scheme val="minor"/>
      </rPr>
      <t>Etapes de mise en oeuvre de l'INS</t>
    </r>
    <r>
      <rPr>
        <sz val="10"/>
        <color theme="1"/>
        <rFont val="Calibri"/>
        <family val="2"/>
        <scheme val="minor"/>
      </rPr>
      <t xml:space="preserve"> du site www.identito-na.fr</t>
    </r>
  </si>
  <si>
    <t>Réaliser (ou anticiper) la mise à jour de la documentation qualité relative à l'identification des usagers en accord avec les préconisations du RNIV et les outils informatiques utilisés. Former les professionnels concernés sur les changements apportés.</t>
  </si>
  <si>
    <t>Procéder (ou anticiper) sans délai à la mise à jour de l'ensemble de la documentation qualité relative à l'identification des usagers en accord avec les préconisations du RNIV et les outils informatiques utilisés. Former les professionnels concernés sur les changements apportés.</t>
  </si>
  <si>
    <t>Pas d'action préconisée.</t>
  </si>
  <si>
    <t>ORG 4</t>
  </si>
  <si>
    <t>Les procédures relatives à l’identification primaire et secondaire des usagers sont-elles formalisées et connues de tous les acteurs concernés (internes voire externes) ?</t>
  </si>
  <si>
    <t>§ 2.4 RNIV 3</t>
  </si>
  <si>
    <t>Formaliser les procédures relatives à l'identification primaire et secondaire des usagers et s'assurer qu'elles sont accessibles et connues par tous les personnels concernés.</t>
  </si>
  <si>
    <t>S'assurer que les intervenants externes sont informés ou sensibilisés sur les procédures d'identification en vigueur dans la structure et qu'ils les respectent.</t>
  </si>
  <si>
    <t>ORG 5</t>
  </si>
  <si>
    <t xml:space="preserve"> La charte d'identitovigilance de la structure (ou du groupe de structures) est-elle formalisée et, dans l'affirmative, présentée sur le modèle régional ?</t>
  </si>
  <si>
    <r>
      <t xml:space="preserve">§ 2.4.2 RNIV 3
Exi PP 15 du RNIV
Page </t>
    </r>
    <r>
      <rPr>
        <i/>
        <sz val="10"/>
        <color theme="1"/>
        <rFont val="Calibri"/>
        <family val="2"/>
        <scheme val="minor"/>
      </rPr>
      <t>Charte d'identitovigilance</t>
    </r>
    <r>
      <rPr>
        <sz val="10"/>
        <color theme="1"/>
        <rFont val="Calibri"/>
        <family val="2"/>
        <scheme val="minor"/>
      </rPr>
      <t xml:space="preserve"> du site www.identito-na.fr</t>
    </r>
  </si>
  <si>
    <t>Formaliser la charte d'identitovigilance de la structure (ou du groupe de structures) en se basant obligatoirement sur le modèle régional en vigueur.</t>
  </si>
  <si>
    <t>Communiquer autour des principes de la charte d'identitovigilance</t>
  </si>
  <si>
    <t>ORG 6</t>
  </si>
  <si>
    <t>Le plan de formation annuel de l'établissement prévoit-il la formation et l'actualisation des connaissances de tous les salariés ?</t>
  </si>
  <si>
    <t>Exi SNH 03 (RNIV 3)</t>
  </si>
  <si>
    <t>Programmer annuellement dans le plan de formation de l'établissement des actions spécifiques à l'amélioration des pratiques d'identification : formation initiale des nouveaux arrivants, sensibilisation et formation continue des professionnels…</t>
  </si>
  <si>
    <t>Programmer annuellement dans le plan de formation de l'établissement des actions spécifiques à l'amélioration des pratiques d'identification : formation initiale des nouveaux arrivants, sensibilisation et formation continue des professionnels...</t>
  </si>
  <si>
    <t>ORG 7</t>
  </si>
  <si>
    <t>Existe-il un processus permettant de s'assurer que l'ensemble des salariés ont bénéficié d'une formation à l'identitovigilance et qu'ils en ont compris les principes ?</t>
  </si>
  <si>
    <t>S'assurer que l'ensemble des salariés de la structure ont reçu une formation en identitovigilance adaptée à leur fonction. Planifier une évaluation des acquis selon une périodicité définie.</t>
  </si>
  <si>
    <t>Mettre en place un indicateur permettant de suivre le nombre de salariés formés chaque année sur les principes de l'identitovigilance.</t>
  </si>
  <si>
    <t>ORG 8</t>
  </si>
  <si>
    <t>A-t-il été anticipé la façon de réaliser la mise à jour des identités numériques existantes avec l'INS des usagers lorsque le système d'information sera pleinement INS compatible ?</t>
  </si>
  <si>
    <r>
      <t xml:space="preserve">§ 3.2.2.4 RNIV 3
Page </t>
    </r>
    <r>
      <rPr>
        <i/>
        <sz val="10"/>
        <color theme="1"/>
        <rFont val="Calibri"/>
        <family val="2"/>
        <scheme val="minor"/>
      </rPr>
      <t>Etapes de mise en oeuvre de l'INS</t>
    </r>
    <r>
      <rPr>
        <sz val="10"/>
        <color theme="1"/>
        <rFont val="Calibri"/>
        <family val="2"/>
        <scheme val="minor"/>
      </rPr>
      <t xml:space="preserve"> du site www.identito-na.fr</t>
    </r>
  </si>
  <si>
    <t>Etudier la meilleure façon de mettre à jour les identités des personnes prises en charge avec la récupération de l'INS des usagers, selon les règles du RNIV.</t>
  </si>
  <si>
    <t>Système d'information</t>
  </si>
  <si>
    <t>SIN 1</t>
  </si>
  <si>
    <t>L'établissement dispose-t-il d’une charte informatique formalisant les règles d’accès et d’usage relatives aux applications gérant les données des usagers ?</t>
  </si>
  <si>
    <t>Exi PP 13  (RNIV 1)</t>
  </si>
  <si>
    <r>
      <t xml:space="preserve">Formaliser, dans une charte informatique, les règles d'habilitation et d'attribution des droits d'accès et de modification attribués à chaque catégorie de salariés et de professionnels intervenant dans la structure. </t>
    </r>
    <r>
      <rPr>
        <sz val="10"/>
        <color indexed="2"/>
        <rFont val="Calibri"/>
        <family val="2"/>
        <scheme val="minor"/>
      </rPr>
      <t>Définir une périodicité de mise à jour des habilitations.</t>
    </r>
  </si>
  <si>
    <t>Mettre régulièrement à jour les droits et habilitations des professionnels, en particulier pour l'accès au téléservice INSi.</t>
  </si>
  <si>
    <t>Pas d'action applicable.</t>
  </si>
  <si>
    <t>SIN 2</t>
  </si>
  <si>
    <t>Les salariés habilités à créer ou modifier des identités numériques sont-ils nommément identifiés ?</t>
  </si>
  <si>
    <t>§ 2.4.4.1 RNIV 3</t>
  </si>
  <si>
    <r>
      <rPr>
        <sz val="10"/>
        <color indexed="2"/>
        <rFont val="Calibri"/>
        <family val="2"/>
      </rPr>
      <t>É</t>
    </r>
    <r>
      <rPr>
        <sz val="10"/>
        <color indexed="2"/>
        <rFont val="Calibri"/>
        <family val="2"/>
        <scheme val="minor"/>
      </rPr>
      <t>tablir et tenir à jour une liste nominative des salariés habilités à créer ou modifier des identités numériques. Les alerter sur l'importance de ne pas fournir leur code d'accès personnel à d'autres acteurs.</t>
    </r>
  </si>
  <si>
    <t>Prévoir d'actualiser cette liste au fur et à mesure du turnover des salariés concernés.</t>
  </si>
  <si>
    <t>SIN 3</t>
  </si>
  <si>
    <t>La structure réalise-t-elle des évaluations de la qualité de la base de données des identités associée au DUI ?</t>
  </si>
  <si>
    <t>Organiser le contrôle, à intervalles définis, de la qualité des identités numériques, à la recherche de doublons ou d'identités incohérentes.</t>
  </si>
  <si>
    <t>SIN 4</t>
  </si>
  <si>
    <t>La structure a-t-elle mis à jour la documentation relative à la protection des données personnelles (RGPD) en lien avec l'emploi (actuel ou futur) de l'INS ?</t>
  </si>
  <si>
    <t>RGPD
"Questions-réponses sur le référentiel pour le suivi médico-social des personnes âgées, en situation de handicap ou en difficulté" sur le site de la CNIL</t>
  </si>
  <si>
    <t>Mettre à jour le registre des activités de traitement prévu par l'article 30 du RGPD pour y intégrer l'INS. Si concerné, mettre à jour l'analyse d'impact (AIPD).</t>
  </si>
  <si>
    <t>Mettre à jour la documentation règlementaire relative à la protection des données personnelles.</t>
  </si>
  <si>
    <t>SIN 5</t>
  </si>
  <si>
    <t>Existe-t-il une procédure dégradée détaillant les modalités de poursuite de la prise en charge des usagers en cas de panne informatique ?</t>
  </si>
  <si>
    <t>"Kit SI pour le directeur ESMS" de l'ANAP</t>
  </si>
  <si>
    <r>
      <t xml:space="preserve">Mettre en place une procédure détaillant les modalités mises en place en cas de fonctionnement informatique dégradé afin de poursuivre la prise en charge des usagers en toute sécurité. </t>
    </r>
    <r>
      <rPr>
        <sz val="10"/>
        <color indexed="2"/>
        <rFont val="Calibri"/>
        <family val="2"/>
        <scheme val="minor"/>
      </rPr>
      <t>S'assurer que la procédure est connue des salariés et opérationnelle (exercices programmés).</t>
    </r>
  </si>
  <si>
    <t>S'assurer, à l'occasion d'exercices programmés, que la procédure de fonctionnement dégradée est connue des salariés et opérationnelles.</t>
  </si>
  <si>
    <t>SIN 6</t>
  </si>
  <si>
    <t>Est-ce que les différents standards d'échanges informatiques avec les autres applications (internes et externes) sont interfacées, identifiées et conformes aux attendus, notamment en termes d'INS ?</t>
  </si>
  <si>
    <t>Réaliser une cartographie des flux informatiques en s'assurant que les standards d'échange et de partage du DUI lui permette de recevoir des données d'autres acteurs (exemple : biologie médicale) et d'en envoyer (exemple : DMP), notamment pour la gestion de l'INS.</t>
  </si>
  <si>
    <t xml:space="preserve">Demander la mise à jour des standards d'échange et de partage de l'information médicale nécessaire au bon fonctionnement du DUI en réception (exemple : biologie médicale) comme en émission (exemple : DMP), notamment pour la gestion de l'INS. </t>
  </si>
  <si>
    <t>SIN 7</t>
  </si>
  <si>
    <t xml:space="preserve">Un calendrier de la mise en conformité avec l’INS du DUI et des flux informatiques nécessitant la prise en compte de l'INS a-t-il été établi ? </t>
  </si>
  <si>
    <r>
      <t xml:space="preserve">Page </t>
    </r>
    <r>
      <rPr>
        <i/>
        <sz val="10"/>
        <color theme="1"/>
        <rFont val="Calibri"/>
        <family val="2"/>
        <scheme val="minor"/>
      </rPr>
      <t>Etapes de mise en oeuvre de l'INS</t>
    </r>
    <r>
      <rPr>
        <sz val="10"/>
        <color theme="1"/>
        <rFont val="Calibri"/>
        <family val="2"/>
        <scheme val="minor"/>
      </rPr>
      <t xml:space="preserve"> du site www.identito-na.fr</t>
    </r>
  </si>
  <si>
    <r>
      <t>Prendre contact avec l'éditeur et tenir à jou</t>
    </r>
    <r>
      <rPr>
        <sz val="10"/>
        <color indexed="2"/>
        <rFont val="Calibri"/>
        <family val="2"/>
        <scheme val="minor"/>
      </rPr>
      <t>r un document</t>
    </r>
    <r>
      <rPr>
        <sz val="10"/>
        <color indexed="2"/>
        <rFont val="Calibri"/>
        <family val="2"/>
        <scheme val="minor"/>
      </rPr>
      <t xml:space="preserve"> permettant de suivre la mise à jour de l'ensemble des logiciels et des flux informatiques, dans le respect du Guide d'implémentation de l'INS.</t>
    </r>
  </si>
  <si>
    <t>Actualiser le document régulièrement.</t>
  </si>
  <si>
    <t>Gestion de l'identité numérique des usagers</t>
  </si>
  <si>
    <t>GIN 1</t>
  </si>
  <si>
    <t>La recherche de l'antériorité d'un enregistrement, avant toute création ou modification de l'identité numérique d'un usager, est-elle réalisée conformément aux règles fixées par le RNIV, notamment par l'utilisation de la date de naissance comme critère obligatoire, en première intention ?</t>
  </si>
  <si>
    <t>Exi SI 01 (RNIV 1)</t>
  </si>
  <si>
    <r>
      <t xml:space="preserve">Formaliser ou actualiser la procédure </t>
    </r>
    <r>
      <rPr>
        <i/>
        <sz val="10"/>
        <color indexed="2"/>
        <rFont val="Calibri"/>
        <family val="2"/>
        <scheme val="minor"/>
      </rPr>
      <t>ad hoc</t>
    </r>
    <r>
      <rPr>
        <sz val="10"/>
        <color indexed="2"/>
        <rFont val="Calibri"/>
        <family val="2"/>
        <scheme val="minor"/>
      </rPr>
      <t xml:space="preserve"> pour que la recherche soit obligatoirement initiée par la saisie de la date de naissance, en conformité avec les exigences du RNIV. Au besoin, exiger de l'éditeur la mise à jour rapide de l'application avec cette exigence.</t>
    </r>
  </si>
  <si>
    <r>
      <t xml:space="preserve">Formaliser ou actualiser la procédure </t>
    </r>
    <r>
      <rPr>
        <i/>
        <sz val="10"/>
        <color rgb="FF7030A0"/>
        <rFont val="Calibri"/>
        <family val="2"/>
        <scheme val="minor"/>
      </rPr>
      <t>ad hoc</t>
    </r>
    <r>
      <rPr>
        <sz val="10"/>
        <color rgb="FF7030A0"/>
        <rFont val="Calibri"/>
        <family val="2"/>
        <scheme val="minor"/>
      </rPr>
      <t xml:space="preserve"> pour que la recherche soit obligatoirement initiée par la saisie de la date de naissance, en conformité avec les exigences du RNIV. Au besoin, exiger de l'éditeur la mise à jour rapide de l'application avec cette exigence.</t>
    </r>
  </si>
  <si>
    <t>Evaluer la conformité des pratiques avec ces obligations.</t>
  </si>
  <si>
    <t>GIN 2</t>
  </si>
  <si>
    <t>Un titre d’identité à haut niveau de confiance est-il demandé à l'usager ou à son entourage avant de valider une identité numérique ?</t>
  </si>
  <si>
    <t>Exi SI 10 (RNIV 1)
§ 3.3.3.2 RNIV 1</t>
  </si>
  <si>
    <t>Formaliser ou actualiser la procédure d'identification des usagers pour lister les dispositifs à haut niveau de confiance permettant de valider les identités numérique .</t>
  </si>
  <si>
    <t>Evaluer la conformité des pratiques.</t>
  </si>
  <si>
    <t>GIN 3</t>
  </si>
  <si>
    <t>La procédure de création d'une identité numérique prévoit-elle la saisie obligatoire de 5 traits stricts dans toutes les situations (informations incomplètes, anonymat…), en conformité avec le RNIV ?</t>
  </si>
  <si>
    <t>Exi PP 02 (RNIV 1)</t>
  </si>
  <si>
    <t>Formaliser ou actualiser la procédure d'identification des usagers et former les professionnels assurant l'enregistrement des usagers pour que toute création d'identité numérique, réelle ou fictive, utilise les 5 traits stricts suivants : nom de naissance, premier prénom de naissance, date de naissance, sexe et lieu de naissance. La procédure doit expliquer comment enregistrer un usager lorsque l'ensemble de ces traits ne sont pas connus.</t>
  </si>
  <si>
    <t>Evaluer les connaissances des professionnels pour l'application de la procédure dans les situations où les informations sont incomplètes ou fictives.</t>
  </si>
  <si>
    <t>GIN 4</t>
  </si>
  <si>
    <t>Est-il requis de saisir l'ensemble des prénoms de naissance, lorsqu'ils sont connus, à la création ou la modification d'une identité numérique ?</t>
  </si>
  <si>
    <t>Exi PP 03 (RNIV 1)</t>
  </si>
  <si>
    <t>Formaliser ou actualiser la procédure d'identification des usagers pour rappeler aux professionnels assurant la création et la modification des identités numérique la nécessité de renseigner un maximum de traits stricts chaque fois que possible, que ce soit à partir des documents d'identité présentés ou des informations apportées par l'usager ou son entourage.</t>
  </si>
  <si>
    <t>GIN 5</t>
  </si>
  <si>
    <t xml:space="preserve">Est-il requis de saisir dans un champ intitulé "nom utilisé"  le nom que l'usager porte dans la vie courante s'il est différent de son nom de naissance ? </t>
  </si>
  <si>
    <t>Exi SI 05, Exi PP 04 et Exi PP 17 (RNIV 1)</t>
  </si>
  <si>
    <t>Formaliser ou actualiser la procédure d'identification des usagers pour préciser les modalités d'enregistrement du nom utilisé par l'usager dans la vie de tous les jours. Cet enregistrement est obligatoire lorsqu'il est différent du nom de naissance enregistré.</t>
  </si>
  <si>
    <t>GIN 6</t>
  </si>
  <si>
    <t>Est-il requis de saisir dans un champ intitulé "prénom utilisé" le prénom que l'usager porte dans la vie courante s'il est différent de son premier prénom de naissance ?</t>
  </si>
  <si>
    <t>Exi SI 05, Exi PP 04 et Exi PP 18 (RNIV 1)</t>
  </si>
  <si>
    <t>Formaliser ou actualiser la procédure d'identification des usagers pour préciser les modalités d'enregistrement du prénom utilisé par l'usager dans la vie de tous les jours. Cet enregistrement est obligatoire lorsqu'il est différent du premier prénom de naissance enregistré.</t>
  </si>
  <si>
    <t>GIN 7</t>
  </si>
  <si>
    <t xml:space="preserve">Les modalités d'attribution des statuts d'une identité numérique sont-elles formalisées et connues ? </t>
  </si>
  <si>
    <t>Exi SI 07 (RNIV 1)
§ 3.2 et 3.4 RNIV 3</t>
  </si>
  <si>
    <t>Formaliser ou actualiser la procédure d'identification des usagers pour préciser les modalités d'attribution des différents statuts réglementaires de l'identité numérique, en fonction des possibilités offertes par le logiciel utilisé. S'assurer de la bonne appropriation des consignes par les professionnels concernés.</t>
  </si>
  <si>
    <t>S'assurer de l'appropriation des consignes par les professionnels concernés.</t>
  </si>
  <si>
    <t>GIN 8</t>
  </si>
  <si>
    <t xml:space="preserve">Les consignes relatives à l'utilisation des attributs d'une identité numérique sont-elles formalisées et connues ? </t>
  </si>
  <si>
    <t>§ 3.3.2 (RNIV 1)
§ 3.2.5, 3.2.6 et 3.4 RNIV 3</t>
  </si>
  <si>
    <t>Formaliser ou actualiser la procédure d'identification des usagers pour préciser les consignes d'utilisation des différents attributs pouvant être associés à une identité numérique de façon à signaler des risques particuliers (identités approchantes, traits fictifs...). S'assurer de la bonne appropriation des consignes pa les professionnels concernés.</t>
  </si>
  <si>
    <t>Gestion des risques</t>
  </si>
  <si>
    <t>GDR 1</t>
  </si>
  <si>
    <r>
      <t xml:space="preserve">Une cartographie des risques </t>
    </r>
    <r>
      <rPr>
        <b/>
        <i/>
        <sz val="10"/>
        <color indexed="64"/>
        <rFont val="Calibri"/>
        <family val="2"/>
        <scheme val="minor"/>
      </rPr>
      <t>a priori</t>
    </r>
    <r>
      <rPr>
        <b/>
        <sz val="10"/>
        <color indexed="64"/>
        <rFont val="Calibri"/>
        <family val="2"/>
        <scheme val="minor"/>
      </rPr>
      <t xml:space="preserve"> est-elle formalisée pour recenser les situations dans lesquelles peuvent survenir des erreurs d’identification et identifier les barrières préventives à mettre en place ?</t>
    </r>
  </si>
  <si>
    <r>
      <t xml:space="preserve">§ 3.1.3 RNIV 3
Page </t>
    </r>
    <r>
      <rPr>
        <i/>
        <sz val="10"/>
        <color theme="1"/>
        <rFont val="Calibri"/>
        <family val="2"/>
        <scheme val="minor"/>
      </rPr>
      <t>Gestion des risques en identitovigilance</t>
    </r>
    <r>
      <rPr>
        <sz val="10"/>
        <color theme="1"/>
        <rFont val="Calibri"/>
        <family val="2"/>
        <scheme val="minor"/>
      </rPr>
      <t xml:space="preserve"> sur le site www.identito-na.fr</t>
    </r>
  </si>
  <si>
    <t>Recenser toutes les situations où une erreur d'identification peut survenir au cours de la prise en charge d'un usager, en évaluer la criticité en termes de fréquence et de gravité potentielle puis identifier les barrières préventives pouvant être mises en oeuvre. Formaliser ces différentes actions dans la cartographie des risques a priori de l'établissement.</t>
  </si>
  <si>
    <t>Actualiser la cartographie des risques en fonction des besoins (changement d'organisation, d'outil informatique…).</t>
  </si>
  <si>
    <t>GDR 2</t>
  </si>
  <si>
    <t>Le système de signalement des événements indésirables de l'établissement permet-il de déclarer de façon spécifique toute erreur ou difficulté relative à l'identification (primaire ou secondaire) d'un usager et d'alerter la cellule opérationnelle d'identitovigilance ?</t>
  </si>
  <si>
    <r>
      <t xml:space="preserve">§ 3.1.4 RNIV 3
Page </t>
    </r>
    <r>
      <rPr>
        <i/>
        <sz val="10"/>
        <color theme="1"/>
        <rFont val="Calibri"/>
        <family val="2"/>
        <scheme val="minor"/>
      </rPr>
      <t>Gestion des risques en identitovigilanc</t>
    </r>
    <r>
      <rPr>
        <sz val="10"/>
        <color theme="1"/>
        <rFont val="Calibri"/>
        <family val="2"/>
        <scheme val="minor"/>
      </rPr>
      <t>e sur le site www.identito-na.fr</t>
    </r>
  </si>
  <si>
    <t>Mettre en place un système de signalement des événements indésirables ou l'actualiser de façon à permettre la déclaration de toute erreur ou difficulté relative à l'identification d'un usager. S'assurer que le référent en identitovigilance est partie prenante de ce signalement et de son traitement.</t>
  </si>
  <si>
    <t>Actualiser le système de signalement des événements indésirables de la structure de façon à permettre la déclaration de toute erreur ou difficulté relative à l'identification d'un usager. S'assurer que le référent en identitovigilance est partie prenante de ce signalement et de son traitement.</t>
  </si>
  <si>
    <t>GDR 3</t>
  </si>
  <si>
    <t xml:space="preserve">La structure favorise-t-elle l'analyse systématique des facteurs contribuant aux événements indésirables, notamment lorsqu'ils sont associés à des anomalies d'identification ? </t>
  </si>
  <si>
    <r>
      <t xml:space="preserve">§ 3.1.4 RNIV 3
Page </t>
    </r>
    <r>
      <rPr>
        <i/>
        <sz val="10"/>
        <color theme="1"/>
        <rFont val="Calibri"/>
        <family val="2"/>
        <scheme val="minor"/>
      </rPr>
      <t>Gestion des risques en identitovigilanc</t>
    </r>
    <r>
      <rPr>
        <sz val="10"/>
        <color theme="1"/>
        <rFont val="Calibri"/>
        <family val="2"/>
        <scheme val="minor"/>
      </rPr>
      <t>e sur le site www.identito-na.fr
Référence HAS ou RREVA-NA</t>
    </r>
  </si>
  <si>
    <t>S'assurer que les erreurs d'identification signalées sont bien prises en compte par les référents en identitovigilance de la structure et qu'elles font l'objet d'une analyse systématique avec les parties prenantes. Formaliser les retours d'expériences et mettre en oeuvre les actions d'amélioration identifiées.</t>
  </si>
  <si>
    <t>S'assurer que l'ensemble des erreurs d'identification signalées font bien l'objet de retours d'expériences et que les actions d'amélioration sont mises en place.</t>
  </si>
  <si>
    <t>S'assurer que l'ensemble des retours d'expérience (REX) font bien l'objet d'un partage pour sensibiliser l'ensemble des professionnels.</t>
  </si>
  <si>
    <t>GDR 4</t>
  </si>
  <si>
    <t>L'instance de pilotage de l'identitovigilance suit-elle la mise en œuvre effective des actions d'amélioration identifiées lors des REX ?</t>
  </si>
  <si>
    <t>§ 2.2 et 3.1.4 RNIV 3</t>
  </si>
  <si>
    <t>Désigner  le référent en identitovigilance comme acteur principal chargé du traitement des erreurs d'identification et du suivi des actions d'amélioration identifiées. Assurer un suivi des résultats au niveau de l'instance de pilotage.</t>
  </si>
  <si>
    <t>Désigner  le référent en identitovigilance comme acteur principal chargé du traitement de l'ensemble des erreurs d'identification et du suivi des actions d'amélioration identifiées. Assurer un suivi des résultats au niveau de l'instance de pilotage.</t>
  </si>
  <si>
    <t>GDR 5</t>
  </si>
  <si>
    <t>Les modalités de recherche et de traitement des anomalies d'identification numérique (doublons, collisions…) sont-elles formalisées ?</t>
  </si>
  <si>
    <t>§ 3.2.2 RNIV 3</t>
  </si>
  <si>
    <t>Formaliser une ou plusieurs procédures ou modes opératoires afin de préciser les conditions de recherche et de traitement des anomalies liées aux identités numériques (professionnels autorisés, outils utilisés, modalités pratiques permettant de sécuriser ces opérations...)</t>
  </si>
  <si>
    <t>GDR 7</t>
  </si>
  <si>
    <t>Existe-il des procédures conformes au RNIV relatives à la gestion des identités particulières (identités approchantes, patient incapable de décliner son identité, accueil d'usager sans possibilité de valider son identité...) ?</t>
  </si>
  <si>
    <t>§ 3.2.4 et 3.2.5 RNIV 3</t>
  </si>
  <si>
    <t>Formaliser la conduite à tenir pratique pour permettre la saisie des 5 traits obligatoires pour chacune des situations particulières d'identification potentiellement rencontrées par l'établissement afin de prévenir des erreurs liées à des identités approchantes, de préciser les modalités de création de l'identité numérique d'un usager impossible à identifier ou sans document d'identité...</t>
  </si>
  <si>
    <t>S'assurer que l'ensemble des procédures sont conformes aux règles du RNIV.</t>
  </si>
  <si>
    <t>GDR 8</t>
  </si>
  <si>
    <t>Existe-t-il une procédure sur la conduite à tenir en cas d’erreur d’attribution d’une INS à un usager, décrivant notamment les modalités de transmission de l’information à l’ensemble des professionnels destinataires de la mauvaise identité numérique ?</t>
  </si>
  <si>
    <t>Exi PP 14 (RNIV 1)
§ 3.2.4.1 RNIV 3</t>
  </si>
  <si>
    <t>Formaliser la conduite à tenir pratique en cas d'erreur d'attribution d'une INS, notamment lorsque cette identité numérique a été transmise à des acteurs externes, afin d'identifier et d'alerter l'ensemble des professionnels concernés. S'assurer que l'établissement garde une trace des actions réalisées et des retours relatifs à la prise en compte des informations transmises.</t>
  </si>
  <si>
    <t>GDR 9</t>
  </si>
  <si>
    <t>Est-il réalisé des actions de sensibilisation sur les risques liés aux erreurs d'identification et sur les mesures barrières à respecter auprès de l'ensemble des catégories de professionnels de la structure et de leurs correspondants (acteurs de santé externes, structures adressant des patients, transporteurs sanitaires...) ?</t>
  </si>
  <si>
    <t>§ 3.4 RNIV 3</t>
  </si>
  <si>
    <t>Réaliser la sensibilisation de l'ensemble des professionnels ayant accès aux dossiers des usagers (informatique ou papier) sur les risques liés aux erreurs d'identification (primaire ou secondaire) et réaliser des évaluations de pratique pour vérifier l'appropriation des mesures barrières. Cette sensibilisation doit également concerner les structures et professionnels adressant des patients à l'établissement ou réalisant des actes au titre de sous-traitants. Elle doit également être étendue aux usagers eux-mêmes et à leurs représentants.</t>
  </si>
  <si>
    <t>Indicateurs</t>
  </si>
  <si>
    <t>IND 1</t>
  </si>
  <si>
    <t>L'instance de pilotage de l'identitovigilance suit-elle des indicateurs portant sur la qualité des identités numériques (exemples : taux d'identités provisoires, récupérées, validées, qualifiées) ?</t>
  </si>
  <si>
    <t>§ 2.5 RNIV 3
Indicateurs du 3RIV (IND 01 à IND 03)</t>
  </si>
  <si>
    <r>
      <t>Mettr</t>
    </r>
    <r>
      <rPr>
        <sz val="10"/>
        <color indexed="2"/>
        <rFont val="Calibri"/>
        <family val="2"/>
        <scheme val="minor"/>
      </rPr>
      <t>e en place et programmer le suivi (par mois, par trimestre...) d'indicateurs permettant d'évaluer le taux</t>
    </r>
    <r>
      <rPr>
        <sz val="10"/>
        <color indexed="2"/>
        <rFont val="Calibri"/>
        <family val="2"/>
        <scheme val="minor"/>
      </rPr>
      <t xml:space="preserve"> de chaque statut des identités numériques dans le cadre du déploiement de l'INS.</t>
    </r>
  </si>
  <si>
    <t>Compléter les indicateurs permettant d'évaluer le taux de chaque statut des identités numériques dans le cadre du déploiement de l'INS et en programmer le suivi (par mois, par trimestre...).</t>
  </si>
  <si>
    <t>IND 2</t>
  </si>
  <si>
    <t>L'instance de pilotage de l'identitovigilance suit-elle des indicateurs en lien avec les erreurs liées à la création ou la modification des identités numériques (exemples : taux de doublons potentiels, taux d'erreurs d'identification détectées...) ?</t>
  </si>
  <si>
    <t>§ 2.5 RNIV 3
Modèle de charte d'identitovigilance NA (§ 5.5)
Indicateurs du 3RIV (IND 02 à IND 04)</t>
  </si>
  <si>
    <t>Mettre en place et programmer le suivi (par mois, par trimestre...) d'indicateurs permettant d'évaluer les erreurs liées à la création ou la modification des identités numériques ainsi que le traitement apporté à ces erreurs.</t>
  </si>
  <si>
    <t>Compléter les indicateurs permettant de suivre les erreurs liées à la création ou la modification des identités numériques ainsi que le traitement apporté à ces erreurs et en programmer le suivi (par mois, par trimestre...).</t>
  </si>
  <si>
    <t>IND 3</t>
  </si>
  <si>
    <t xml:space="preserve">L'instance de pilotage de l'identitovigilance suit-elle des indicateurs en lien avec la gestion des événements indésirables (exemples : taux d'événements indésirables déclarés en lien avec une erreur d'identification secondaire...) ? </t>
  </si>
  <si>
    <t>§ 2.5 RNIV 3
Modèle de charte d'identitovigilance NA (§ 5.5)</t>
  </si>
  <si>
    <t>Mettre en place et programmer le suivi d'indicateurs (par mois, par trimestre...) en lien avec la déclaration d'événements indésirables liés à des erreurs d'identification (secondaire et le traitement apporté à ces signalements.</t>
  </si>
  <si>
    <t>Compléter les indicateurs permettant de suivre les signalements d'erreurs d'identification (primaire, secondaire) et le traitement apporté à ces signalements et en programmer le suivi (par mois, par trimestre...).</t>
  </si>
  <si>
    <t>IND 4</t>
  </si>
  <si>
    <t>L'instance de pilotage de l'identitovigilance évalue-t-elle le taux de documents de santé référencés par l'INS, notamment lorsque ceux-ci font l'objet d'une transmission à un acteur externe à la structure ?</t>
  </si>
  <si>
    <t>Modèle de charte d'identitovigilance NA (§ 5.5)
Indicateur IND 05 du 3RIV</t>
  </si>
  <si>
    <t>Mettre en place un indicateur pour évaluer le nombre de documents de santé référencés par l'INS des usagers qui ont une identité numérique qualifiée.</t>
  </si>
  <si>
    <t>IND 5</t>
  </si>
  <si>
    <t>L'instance de pilotage de l'identitovigilance suit-elle des indicateurs relatifs à la formation des professionnels à l'identitovigilance intervenant dans la structure, par catégorie de professionnels  ?</t>
  </si>
  <si>
    <t>Mettre en place des indicateurs pour suivre les différents types de professionnels ayant bénéficié d'une formation aux bonnes pratiques d'identification qui les concernent.</t>
  </si>
  <si>
    <t>Compléter les indicateurs de suivi de la formation aux bonnes pratiques d'identification pour distinguer les résultats par type de professionnels.</t>
  </si>
  <si>
    <t>ETP dédiés RNIV</t>
  </si>
  <si>
    <t>Quel est le nombre de passages annuels dans votre établissement ?</t>
  </si>
  <si>
    <t>Structure de court séjour sans accueil d’urgence ni accueil délocalisé</t>
  </si>
  <si>
    <t>Structure avec service(s) ayant une charge de travail particulière (accueil délocalisé, urgences…)</t>
  </si>
  <si>
    <t>Structure de moyen et long séjour (SSR, USLD…)</t>
  </si>
  <si>
    <t xml:space="preserve">Combien de personnels compte votre structure ? </t>
  </si>
  <si>
    <t>Structure de court séjour (avec ou sans urgences,..)</t>
  </si>
  <si>
    <t>Votre structure est-elle une structure de moyen et long séjour (SSR, USLD,…) ?</t>
  </si>
  <si>
    <t xml:space="preserve">TOTAL ETP PRECONISES </t>
  </si>
  <si>
    <r>
      <rPr>
        <i/>
        <sz val="10"/>
        <color theme="1"/>
        <rFont val="Calibri"/>
        <family val="2"/>
        <scheme val="minor"/>
      </rPr>
      <t xml:space="preserve">Si vous avez répondu "Oui" à la question 1.3 : </t>
    </r>
    <r>
      <rPr>
        <sz val="10"/>
        <color theme="1"/>
        <rFont val="Calibri"/>
        <family val="2"/>
        <scheme val="minor"/>
      </rPr>
      <t>Combien d'ETP sont dédiés à cette cellule d'identitovigilance ?</t>
    </r>
  </si>
  <si>
    <r>
      <t xml:space="preserve">
Cette préconisation est également portée par la HAS : "</t>
    </r>
    <r>
      <rPr>
        <i/>
        <sz val="11"/>
        <rFont val="Calibri"/>
        <family val="2"/>
        <scheme val="minor"/>
      </rPr>
      <t>Une organisation et des moyens permettant de fiabiliser l'identification du patient à toutes les étapes de sa prise en charge sont définis</t>
    </r>
    <r>
      <rPr>
        <sz val="11"/>
        <rFont val="Calibri"/>
        <family val="2"/>
        <scheme val="minor"/>
      </rPr>
      <t>".</t>
    </r>
  </si>
  <si>
    <t>III.1. Score de conformité relatif à l'autoévaluation, par thème (sur 100)</t>
  </si>
  <si>
    <t>O</t>
  </si>
  <si>
    <t>N</t>
  </si>
  <si>
    <t>EP</t>
  </si>
  <si>
    <t>NR</t>
  </si>
  <si>
    <t>SO</t>
  </si>
  <si>
    <t>Résultats</t>
  </si>
  <si>
    <t>I. Organisation</t>
  </si>
  <si>
    <t>/100</t>
  </si>
  <si>
    <t>II. Système d'information</t>
  </si>
  <si>
    <t>III. Gestion de l'identité numérique</t>
  </si>
  <si>
    <t>IV. Gestion des risques</t>
  </si>
  <si>
    <t>V. Indicateurs</t>
  </si>
  <si>
    <t xml:space="preserve">NB : Chaque question du thème est notée 2 si la réponse est "Oui", 1 si la réponse est "En partie" et 0 si la réponse est "Non". 
Les réponses vides sont considérées comme "Non" ; les réponses "Sans objet" ne sont pas prises en compte dans le calcul. 
Le score est ramené à 100 pour l'ensemble des questions comptabilisées. </t>
  </si>
  <si>
    <t>Résultat</t>
  </si>
  <si>
    <t>Objectif*</t>
  </si>
  <si>
    <t>Identités numériques qualifiées (IND 01)</t>
  </si>
  <si>
    <t>&gt; 50%</t>
  </si>
  <si>
    <t>Identités validées non qualifiées (IND 02)</t>
  </si>
  <si>
    <t>&gt; 80%</t>
  </si>
  <si>
    <t>INS récupérées non qualifiées (IND 03)</t>
  </si>
  <si>
    <t>Doublons de matricules INS (IND 04)</t>
  </si>
  <si>
    <t>Documents référencés avec l'INS (IND 05)</t>
  </si>
  <si>
    <t>* L'objectif est personnalisable par chaque structure, en conformité avec les fiches du 3RIV correspondantes</t>
  </si>
  <si>
    <t>IV. Récapitulatif des documents à produire ou à mettre à jour</t>
  </si>
  <si>
    <t>Cet onglet récapitule les documents de base relatifs à l'identitovigilance et à la sécurité du système d'information que chaque structure doit produire et mettre à jour régulièrement. Il ne s'agit en aucun cas d'une liste exhaustive. Des documents complémentaires à ceux listés pourront être réalisés par les structures en fonction de leurs activités, populations accueillies, organisations,...</t>
  </si>
  <si>
    <t>IV.1</t>
  </si>
  <si>
    <t>Politique qualité</t>
  </si>
  <si>
    <t>Les bonnes pratiques d'identification des usagers font intégralement partie des domaines concernés par la politique d'amélioration continue de la qualité et sécurité de la structure. La politique menée dans ce domaine est à préciser dans la charte d'identitovigilance (cf. IV.2).</t>
  </si>
  <si>
    <t>IV.2</t>
  </si>
  <si>
    <t>Charte d'identitovigilance</t>
  </si>
  <si>
    <t>La charte d'identitovigilance est un document qui a pour objet de formaliser la politique de la structure de santé en matière d’identification des usagers pris en charge. Elle a pour objet de définir le périmètre et les conditions d’enregistrement, d’utilisation et de sécurisation des données d’identité ainsi que  l’information des parties prenantes. En Nouvelle-Aquitaine, elle doit être rédigée sur le modèle préétabli validé par les instances de gouvernance de l'identitovigilance.</t>
  </si>
  <si>
    <t>IV.3</t>
  </si>
  <si>
    <t>Conduites à tenir pratiques</t>
  </si>
  <si>
    <t>L'établissement met en place un certain nombre de documents opérationnels (protocoles, procédures, modes opératoires), cités dans la charte d'identitovigilance, qui précisent les bonnes pratiques à observer dans le cadre de la prévention des risques d'identification et de la gestion des événements indésirables liés à des erreurs d'identification. Exemples :</t>
  </si>
  <si>
    <t>Création et de modification d'une identité numérique, incluant la recherche de l'antériorité d'un enregistrement, dans les différents points d'accueil de la structure et avec les différentes applications utilisées</t>
  </si>
  <si>
    <t>Récupération et vérification de l'identité nationale de santé (INS)</t>
  </si>
  <si>
    <t xml:space="preserve">Gestion des identités particulières (patient incapable de décliner son identité, traits d'identités fournis par un tiers, sans possibilité de les vérifier...) </t>
  </si>
  <si>
    <t>Modalités de signalement et de traitement des anomalies relatives à l’identité</t>
  </si>
  <si>
    <t>Conduite à tenir en cas d’erreur d’attribution d’un matricule INS à un usager et de sa transmission à un acteur externe</t>
  </si>
  <si>
    <t>Evaluation de la qualité des identités numériques et gestion des anomalies (doublons, collision…)</t>
  </si>
  <si>
    <t>IV.4</t>
  </si>
  <si>
    <r>
      <t xml:space="preserve">Cartographie des risques </t>
    </r>
    <r>
      <rPr>
        <b/>
        <i/>
        <sz val="11"/>
        <color theme="0"/>
        <rFont val="Segoe Print"/>
      </rPr>
      <t xml:space="preserve">a priori </t>
    </r>
  </si>
  <si>
    <t>Recensement, catégorisation et évaluation de la criticité des situations identifiées de risque d’erreurs d’identification qui précise les mesures à mettre en œuvre pour les prévenir. Ces mesures sont à décliner dans des procédures (cf. IV.3) ou faire l'objet d'actions de sensibilisation et de formation.</t>
  </si>
  <si>
    <t>IV.5</t>
  </si>
  <si>
    <t xml:space="preserve">Compte-rendu des retours d’expériences (REX) </t>
  </si>
  <si>
    <t>Chaque erreur d'identification (ou ensemble de situations de même nature) doit faire l'objet d'une analyse approfondie des causes selon les modalités de gestion des risques précisées par la Haute autorité de santé (HAS). Chaque REX doit être réalisé de façon collective, faire l'objet d'un compte-rendu formalisé et, si possible, d'un partage de l'expérience auprès d'autres acteurs concernés (internes et externes).</t>
  </si>
  <si>
    <t>IV.6</t>
  </si>
  <si>
    <t>Documentation relative au système d'information</t>
  </si>
  <si>
    <t>L'établissement doit tenir un certain nombre de documents relatifs à la gestion des accès au système d'information ainsi qu'aux droits d'accès et de rectification prévus par la règlementation. Exemples :</t>
  </si>
  <si>
    <t>Matrice des doits ouverts en fonction de la qualification des professionnels</t>
  </si>
  <si>
    <t>Liste des professionnels disposant de droits d'accès</t>
  </si>
  <si>
    <t>Cartographie des applications, interfaces et flux du système d'information (si applicable)</t>
  </si>
  <si>
    <t>Gestion des rapprochements d'identités entre domaines d'identification différents (si applicable)</t>
  </si>
  <si>
    <t>IV.7</t>
  </si>
  <si>
    <t>Information et formation</t>
  </si>
  <si>
    <t>L'établissement doit établir la liste des actions à conduire en matière de politique de communication et de formation et garder la trace de celles qui ont été effectivement menées. Exemples :</t>
  </si>
  <si>
    <t>Plan de formation des salariés de l'établissement en matière d'identitovigilance</t>
  </si>
  <si>
    <t>Modalités d'information des usagers</t>
  </si>
  <si>
    <t>Actions de communication réalisées auprès des professionnels non salariés intervenant danbs la structure et des correspondants externes</t>
  </si>
  <si>
    <t>IV.8</t>
  </si>
  <si>
    <t>Liste, périodicité et résultats des indicateurs suivi par l'établissement en matière de bonne pratique d'identification.</t>
  </si>
  <si>
    <t>Doublons</t>
  </si>
  <si>
    <t>Correpondent à l'existance de plusieurs identités numériques pour un même usager.</t>
  </si>
  <si>
    <t>GED</t>
  </si>
  <si>
    <t>Gestion électronique des documents.</t>
  </si>
  <si>
    <t>Identification primaire</t>
  </si>
  <si>
    <t>Partie de l'identification qui concerne l'enregistrement et la mise à jour de l'identité numérique d'un usager.</t>
  </si>
  <si>
    <t>Identification secondaire</t>
  </si>
  <si>
    <t>Contrôles de cohérence mis en œuvre par les professionnels qui prennent en charge l’usager afin de s’assurer de délivrer le bon accompagnement au bon usager et d’en tracer le suivi dans le bon dossier</t>
  </si>
  <si>
    <t>Identitovigilance</t>
  </si>
  <si>
    <t>Ensemble des organisations et des opérations qui sont mises en œuvre pour fiabiliser l’identification de l’usager à toutes les étapes de sa prise en charge.</t>
  </si>
  <si>
    <t>INS</t>
  </si>
  <si>
    <t>Identité nationale de santé</t>
  </si>
  <si>
    <t>OG</t>
  </si>
  <si>
    <t>Organisme gestionnaire d'un ensemble de structures médicosociales</t>
  </si>
  <si>
    <t>Référentiel unique d'identités</t>
  </si>
  <si>
    <t>Base de données  des identités numériques des usagers pris en charge par la structure.</t>
  </si>
  <si>
    <t>RNIV 1</t>
  </si>
  <si>
    <t>Référentiel national d'identitovigilance volet « 1 » ou « socle » qui décrit les principes d’identification communs à tous les acteurs de santé</t>
  </si>
  <si>
    <t>RNIV 3</t>
  </si>
  <si>
    <t>Référentiel national d'identitovigilance volet «3 » qui précise la mise en œuvre des bonnes pratiques d'identification dans le secteur médicosocial.</t>
  </si>
  <si>
    <t>Téléservice INSi</t>
  </si>
  <si>
    <t>Téléservice intégré au système d'information de la structure (DUI) permettant de récupérer ou de vérifier l'INS d'un usager pris en charge.</t>
  </si>
  <si>
    <t>III.2. Résultats des indicateurs IND 01 à IND 05 publiés par le 3RIV (si relevés par la structure)</t>
  </si>
  <si>
    <t>Score global de maturité des organisations</t>
  </si>
  <si>
    <t>A = Utilisation de l'INS en routine et absence de résultat &lt; 80</t>
  </si>
  <si>
    <t>B = Utilisation de l'INS en routine, moyenne des résultats &gt; 60 et absence de résultat &lt; 50</t>
  </si>
  <si>
    <t>C = Autres (ni A, ni B, ni D)</t>
  </si>
  <si>
    <t>D = Moyenne des résultats &lt; 50</t>
  </si>
  <si>
    <t>La structure a-t-elle effectivement commencé à utiliser l'INS pour identifier les usagers pris en charge ?</t>
  </si>
  <si>
    <t>Mettre en œuvre l'INS dès que possible</t>
  </si>
  <si>
    <t>SIN 8</t>
  </si>
  <si>
    <t>Le's) référent(s) en identitovigilance de la structure, 
en lien avec les différents  responsables concernés (direction, accueil, coordonnateurs, système d'information…).</t>
  </si>
  <si>
    <r>
      <t xml:space="preserve">Depuis le 1er janvier 2021, chaque usager qui en dispose doit être identifié avec son </t>
    </r>
    <r>
      <rPr>
        <b/>
        <sz val="12"/>
        <color theme="1" tint="4.9989318521683403E-2"/>
        <rFont val="Calibri"/>
        <family val="2"/>
        <scheme val="minor"/>
      </rPr>
      <t>Identité Nationale de Santé</t>
    </r>
    <r>
      <rPr>
        <sz val="12"/>
        <color theme="1" tint="4.9989318521683403E-2"/>
        <rFont val="Calibri"/>
        <family val="2"/>
        <scheme val="minor"/>
      </rPr>
      <t xml:space="preserve"> (INS) afin de référencer les données de santé qui le concerne. Les bonnes pratiques d'identification à respecter par tous les acteurs sont formalisées dans le </t>
    </r>
    <r>
      <rPr>
        <b/>
        <sz val="12"/>
        <color theme="1" tint="4.9989318521683403E-2"/>
        <rFont val="Calibri"/>
        <family val="2"/>
        <scheme val="minor"/>
      </rPr>
      <t>Référentiel national d'identitovigilance</t>
    </r>
    <r>
      <rPr>
        <sz val="12"/>
        <color theme="1" tint="4.9989318521683403E-2"/>
        <rFont val="Calibri"/>
        <family val="2"/>
        <scheme val="minor"/>
      </rPr>
      <t xml:space="preserve"> (RNIV). Toute structure médicosociale doit donc, </t>
    </r>
    <r>
      <rPr>
        <b/>
        <sz val="12"/>
        <color theme="1" tint="4.9989318521683403E-2"/>
        <rFont val="Calibri"/>
        <family val="2"/>
        <scheme val="minor"/>
      </rPr>
      <t>sous l'autorité de son responsable</t>
    </r>
    <r>
      <rPr>
        <sz val="12"/>
        <color theme="1" tint="4.9989318521683403E-2"/>
        <rFont val="Calibri"/>
        <family val="2"/>
        <scheme val="minor"/>
      </rPr>
      <t>, déployer</t>
    </r>
    <r>
      <rPr>
        <b/>
        <sz val="12"/>
        <color theme="1" tint="4.9989318521683403E-2"/>
        <rFont val="Calibri"/>
        <family val="2"/>
        <scheme val="minor"/>
      </rPr>
      <t xml:space="preserve"> </t>
    </r>
    <r>
      <rPr>
        <sz val="12"/>
        <color theme="1" tint="4.9989318521683403E-2"/>
        <rFont val="Calibri"/>
        <family val="2"/>
        <scheme val="minor"/>
      </rPr>
      <t xml:space="preserve">au plus tôt ces bonnes pratiques dans les differentes dimensions de l'identitovigilance : politique, technique et organisationnelle. 
</t>
    </r>
  </si>
  <si>
    <r>
      <t xml:space="preserve">Le présent questionnaire a pour objet d'aider chaque structure médicosociale de Nouvelle-Aquitaine à réaliser un </t>
    </r>
    <r>
      <rPr>
        <b/>
        <sz val="12"/>
        <color theme="1" tint="4.9989318521683403E-2"/>
        <rFont val="Calibri"/>
        <family val="2"/>
        <scheme val="minor"/>
      </rPr>
      <t>état des lieux</t>
    </r>
    <r>
      <rPr>
        <sz val="12"/>
        <color theme="1" tint="4.9989318521683403E-2"/>
        <rFont val="Calibri"/>
        <family val="2"/>
        <scheme val="minor"/>
      </rPr>
      <t xml:space="preserve"> des conditions permettant l'emploi sécurisé de l'INS par les professionnels de la structure et de disposer d’une liste</t>
    </r>
    <r>
      <rPr>
        <b/>
        <sz val="12"/>
        <color theme="1" tint="4.9989318521683403E-2"/>
        <rFont val="Calibri"/>
        <family val="2"/>
        <scheme val="minor"/>
      </rPr>
      <t xml:space="preserve"> d’actions</t>
    </r>
    <r>
      <rPr>
        <sz val="12"/>
        <color theme="1" tint="4.9989318521683403E-2"/>
        <rFont val="Calibri"/>
        <family val="2"/>
        <scheme val="minor"/>
      </rPr>
      <t xml:space="preserve"> d'amélioration à mettre en oeuvre, selon des priorités à définir localement, afin de déployer les bonnes pratiques d'identification en conformité avec la réglementation.  
La mise à jour régulière des résultats de ce questionnaire d'autoévaluation permettra au</t>
    </r>
    <r>
      <rPr>
        <sz val="12"/>
        <color theme="1"/>
        <rFont val="Calibri"/>
        <family val="2"/>
        <scheme val="minor"/>
      </rPr>
      <t xml:space="preserve">x référents désignés </t>
    </r>
    <r>
      <rPr>
        <sz val="12"/>
        <color theme="1" tint="4.9989318521683403E-2"/>
        <rFont val="Calibri"/>
        <family val="2"/>
        <scheme val="minor"/>
      </rPr>
      <t xml:space="preserve">d'effectuer le </t>
    </r>
    <r>
      <rPr>
        <b/>
        <sz val="12"/>
        <color theme="1" tint="4.9989318521683403E-2"/>
        <rFont val="Calibri"/>
        <family val="2"/>
        <scheme val="minor"/>
      </rPr>
      <t>suivi</t>
    </r>
    <r>
      <rPr>
        <sz val="12"/>
        <color theme="1" tint="4.9989318521683403E-2"/>
        <rFont val="Calibri"/>
        <family val="2"/>
        <scheme val="minor"/>
      </rPr>
      <t xml:space="preserve"> de l'avancée effective du projet.</t>
    </r>
  </si>
  <si>
    <t>Version :
Novembre 2021</t>
  </si>
  <si>
    <t>III. Suvi des résultats de la structure</t>
  </si>
  <si>
    <r>
      <t xml:space="preserve">C'est une liste, à date de l'autoévaluation, des applications logicielles déployées par la structure qui enregistrent les informations des usagers en lien avec leur santé. 
</t>
    </r>
    <r>
      <rPr>
        <i/>
        <u/>
        <sz val="10"/>
        <color theme="8" tint="-0.499984740745262"/>
        <rFont val="Calibri"/>
        <family val="2"/>
        <scheme val="minor"/>
      </rPr>
      <t>Remarque</t>
    </r>
    <r>
      <rPr>
        <i/>
        <sz val="10"/>
        <color theme="8" tint="-0.499984740745262"/>
        <rFont val="Calibri"/>
        <family val="2"/>
        <scheme val="minor"/>
      </rPr>
      <t xml:space="preserve"> : la compatibilité INS signifie que l'application est capable de gérer l'ensemble des traits stricts liés à l'INS (</t>
    </r>
    <r>
      <rPr>
        <sz val="10"/>
        <color theme="8" tint="-0.499984740745262"/>
        <rFont val="Calibri"/>
        <family val="2"/>
      </rPr>
      <t>±</t>
    </r>
    <r>
      <rPr>
        <i/>
        <sz val="10"/>
        <color theme="8" tint="-0.499984740745262"/>
        <rFont val="Calibri"/>
        <family val="2"/>
        <scheme val="minor"/>
      </rPr>
      <t xml:space="preserve"> l'appel au téléservice INSi). La compatibilité RNIV porte sur toutes les recommandations importantes (***) du guide d'implémentation de l'INS.</t>
    </r>
    <r>
      <rPr>
        <i/>
        <sz val="10"/>
        <color theme="8" tint="-0.499984740745262"/>
        <rFont val="Calibri"/>
        <family val="2"/>
        <scheme val="minor"/>
      </rPr>
      <t xml:space="preserve"> D'autres applications gérant des informations personnelles des usagers peuvent y apparaître.</t>
    </r>
  </si>
  <si>
    <t>V. Glossaire des termes employés</t>
  </si>
  <si>
    <t xml:space="preserve">Date évaluation :  </t>
  </si>
  <si>
    <r>
      <t>Renseigner les éléments de contexte dans l'onglet</t>
    </r>
    <r>
      <rPr>
        <b/>
        <sz val="12"/>
        <color theme="1" tint="4.9989318521683403E-2"/>
        <rFont val="Calibri"/>
        <family val="2"/>
        <scheme val="minor"/>
      </rPr>
      <t xml:space="preserve"> </t>
    </r>
    <r>
      <rPr>
        <b/>
        <i/>
        <sz val="12"/>
        <color theme="1" tint="4.9989318521683403E-2"/>
        <rFont val="Calibri"/>
        <family val="2"/>
        <scheme val="minor"/>
      </rPr>
      <t>I. Prérequis</t>
    </r>
    <r>
      <rPr>
        <i/>
        <sz val="12"/>
        <color theme="1" tint="4.9989318521683403E-2"/>
        <rFont val="Calibri"/>
        <family val="2"/>
        <scheme val="minor"/>
      </rPr>
      <t xml:space="preserve"> </t>
    </r>
    <r>
      <rPr>
        <sz val="12"/>
        <color theme="1" tint="4.9989318521683403E-2"/>
        <rFont val="Calibri"/>
        <family val="2"/>
        <scheme val="minor"/>
      </rPr>
      <t xml:space="preserve">puis, pour chaque question de l'onglet </t>
    </r>
    <r>
      <rPr>
        <b/>
        <i/>
        <sz val="12"/>
        <color theme="1" tint="4.9989318521683403E-2"/>
        <rFont val="Calibri"/>
        <family val="2"/>
        <scheme val="minor"/>
      </rPr>
      <t>II. Questionnaire</t>
    </r>
    <r>
      <rPr>
        <sz val="12"/>
        <color theme="1" tint="4.9989318521683403E-2"/>
        <rFont val="Calibri"/>
        <family val="2"/>
        <scheme val="minor"/>
      </rPr>
      <t xml:space="preserve">, indiquer la situation de la structure à la date de l'évaluation (à préciser en haut à droite) en utilisant le menu déroulant dans la colonne </t>
    </r>
    <r>
      <rPr>
        <i/>
        <sz val="12"/>
        <color theme="1" tint="4.9989318521683403E-2"/>
        <rFont val="Calibri"/>
        <family val="2"/>
        <scheme val="minor"/>
      </rPr>
      <t>Réponse</t>
    </r>
    <r>
      <rPr>
        <sz val="12"/>
        <color theme="1" tint="4.9989318521683403E-2"/>
        <rFont val="Calibri"/>
        <family val="2"/>
        <scheme val="minor"/>
      </rPr>
      <t>. Les actions à conduire s'affichent automatiquement en fonction de la réponse. Les autres colonnes sur fond bleu (</t>
    </r>
    <r>
      <rPr>
        <i/>
        <sz val="12"/>
        <color theme="1" tint="4.9989318521683403E-2"/>
        <rFont val="Calibri"/>
        <family val="2"/>
        <scheme val="minor"/>
      </rPr>
      <t>Priorités</t>
    </r>
    <r>
      <rPr>
        <sz val="12"/>
        <color theme="1" tint="4.9989318521683403E-2"/>
        <rFont val="Calibri"/>
        <family val="2"/>
        <scheme val="minor"/>
      </rPr>
      <t xml:space="preserve">, </t>
    </r>
    <r>
      <rPr>
        <i/>
        <sz val="12"/>
        <color theme="1" tint="4.9989318521683403E-2"/>
        <rFont val="Calibri"/>
        <family val="2"/>
        <scheme val="minor"/>
      </rPr>
      <t>Etat</t>
    </r>
    <r>
      <rPr>
        <sz val="12"/>
        <color theme="1" tint="4.9989318521683403E-2"/>
        <rFont val="Calibri"/>
        <family val="2"/>
        <scheme val="minor"/>
      </rPr>
      <t xml:space="preserve">, </t>
    </r>
    <r>
      <rPr>
        <i/>
        <sz val="12"/>
        <color theme="1" tint="4.9989318521683403E-2"/>
        <rFont val="Calibri"/>
        <family val="2"/>
        <scheme val="minor"/>
      </rPr>
      <t>Dates limites</t>
    </r>
    <r>
      <rPr>
        <sz val="12"/>
        <color theme="1" tint="4.9989318521683403E-2"/>
        <rFont val="Calibri"/>
        <family val="2"/>
        <scheme val="minor"/>
      </rPr>
      <t xml:space="preserve">) sont à utiliser pour compléter le renseignement des actions à conduire en interne.
L'onglet </t>
    </r>
    <r>
      <rPr>
        <b/>
        <i/>
        <sz val="12"/>
        <color theme="1" tint="4.9989318521683403E-2"/>
        <rFont val="Calibri"/>
        <family val="2"/>
        <scheme val="minor"/>
      </rPr>
      <t>III. Résultats</t>
    </r>
    <r>
      <rPr>
        <sz val="12"/>
        <color theme="1" tint="4.9989318521683403E-2"/>
        <rFont val="Calibri"/>
        <family val="2"/>
        <scheme val="minor"/>
      </rPr>
      <t xml:space="preserve"> fournit une synthèse de l'autoévaluation sous la forme de notes évaluant la conformité par rapport aux attendus du questionnaire. L'objectif est d'atteindre 100 pour chacun des thèmes, ce qui n'est possible qu'après avoir commencé à utiliser effectivement l'INS. Un score global  évaluant la maturité des organisations, coté de A à D, complète cet onglet.
Si la structure suit toute ou partie des indicateurs publiés par le 3RIV (IND 01 à 05), il est demandé de compléter la 2e partie de l'onglet III avec les résultats obtenus à la date de l'autoévaluation afin de compléter l'affichage graphique.
Chaque utilisation du questionnaire pour une nouvelle évaluation devra faire l'objet d'un enregistrement séparé pour garder la trace des résultats précédents.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</si>
</sst>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_-;\-* #,##0_-;_-* &quot;-&quot;??_-;_-@_-"/>
  </numFmts>
  <fonts count="79" x14ac:knownFonts="1">
    <font>
      <sz val="11"/>
      <color theme="1"/>
      <name val="Calibri"/>
      <scheme val="minor"/>
    </font>
    <font>
      <sz val="11"/>
      <color theme="1"/>
      <name val="Calibri"/>
      <family val="2"/>
      <scheme val="minor"/>
    </font>
    <font>
      <u/>
      <sz val="11"/>
      <color theme="10"/>
      <name val="Calibri"/>
      <family val="2"/>
      <scheme val="minor"/>
    </font>
    <font>
      <u/>
      <sz val="12"/>
      <color theme="10"/>
      <name val="Calibri"/>
      <family val="2"/>
      <scheme val="minor"/>
    </font>
    <font>
      <sz val="12"/>
      <color theme="1"/>
      <name val="Calibri"/>
      <family val="2"/>
      <scheme val="minor"/>
    </font>
    <font>
      <b/>
      <sz val="16"/>
      <color theme="0"/>
      <name val="Segoe Print"/>
    </font>
    <font>
      <sz val="9"/>
      <color theme="1"/>
      <name val="Calibri"/>
      <family val="2"/>
      <scheme val="minor"/>
    </font>
    <font>
      <b/>
      <sz val="12"/>
      <color theme="0"/>
      <name val="Calibri"/>
      <family val="2"/>
      <scheme val="minor"/>
    </font>
    <font>
      <sz val="12"/>
      <color theme="1" tint="4.9989318521683403E-2"/>
      <name val="Calibri"/>
      <family val="2"/>
      <scheme val="minor"/>
    </font>
    <font>
      <b/>
      <i/>
      <sz val="12"/>
      <color rgb="FFC00000"/>
      <name val="Calibri"/>
      <family val="2"/>
      <scheme val="minor"/>
    </font>
    <font>
      <i/>
      <sz val="11"/>
      <color theme="1"/>
      <name val="Calibri"/>
      <family val="2"/>
      <scheme val="minor"/>
    </font>
    <font>
      <sz val="10"/>
      <color theme="1"/>
      <name val="Calibri"/>
      <family val="2"/>
      <scheme val="minor"/>
    </font>
    <font>
      <sz val="11"/>
      <color theme="9" tint="-0.249977111117893"/>
      <name val="Calibri"/>
      <family val="2"/>
      <scheme val="minor"/>
    </font>
    <font>
      <b/>
      <sz val="12"/>
      <color theme="0"/>
      <name val="Segoe Print"/>
    </font>
    <font>
      <sz val="9"/>
      <color theme="9" tint="-0.249977111117893"/>
      <name val="Calibri"/>
      <family val="2"/>
      <scheme val="minor"/>
    </font>
    <font>
      <b/>
      <sz val="11"/>
      <color theme="0"/>
      <name val="Calibri"/>
      <family val="2"/>
      <scheme val="minor"/>
    </font>
    <font>
      <sz val="11"/>
      <color theme="0"/>
      <name val="Calibri"/>
      <family val="2"/>
      <scheme val="minor"/>
    </font>
    <font>
      <b/>
      <sz val="11"/>
      <color theme="0"/>
      <name val="Segoe Print"/>
    </font>
    <font>
      <b/>
      <sz val="10"/>
      <color theme="1"/>
      <name val="Calibri"/>
      <family val="2"/>
      <scheme val="minor"/>
    </font>
    <font>
      <i/>
      <sz val="10"/>
      <color theme="8" tint="-0.499984740745262"/>
      <name val="Calibri"/>
      <family val="2"/>
      <scheme val="minor"/>
    </font>
    <font>
      <sz val="11"/>
      <name val="Calibri"/>
      <family val="2"/>
      <scheme val="minor"/>
    </font>
    <font>
      <i/>
      <sz val="10"/>
      <color theme="1"/>
      <name val="Calibri"/>
      <family val="2"/>
      <scheme val="minor"/>
    </font>
    <font>
      <b/>
      <sz val="10"/>
      <color theme="0"/>
      <name val="Calibri"/>
      <family val="2"/>
      <scheme val="minor"/>
    </font>
    <font>
      <u/>
      <sz val="11"/>
      <color theme="10"/>
      <name val="Calibri"/>
      <family val="2"/>
    </font>
    <font>
      <sz val="10"/>
      <color indexed="2"/>
      <name val="Calibri"/>
      <family val="2"/>
      <scheme val="minor"/>
    </font>
    <font>
      <sz val="10"/>
      <color rgb="FF7030A0"/>
      <name val="Calibri"/>
      <family val="2"/>
      <scheme val="minor"/>
    </font>
    <font>
      <sz val="10"/>
      <color rgb="FF00B050"/>
      <name val="Calibri"/>
      <family val="2"/>
      <scheme val="minor"/>
    </font>
    <font>
      <b/>
      <sz val="10"/>
      <name val="Calibri"/>
      <family val="2"/>
      <scheme val="minor"/>
    </font>
    <font>
      <b/>
      <sz val="9"/>
      <color indexed="2"/>
      <name val="Segoe Print"/>
    </font>
    <font>
      <b/>
      <sz val="9"/>
      <color rgb="FF7030A0"/>
      <name val="Segoe Print"/>
    </font>
    <font>
      <sz val="11"/>
      <color rgb="FF00B050"/>
      <name val="Calibri"/>
      <family val="2"/>
      <scheme val="minor"/>
    </font>
    <font>
      <sz val="11"/>
      <color indexed="2"/>
      <name val="Calibri"/>
      <family val="2"/>
      <scheme val="minor"/>
    </font>
    <font>
      <sz val="11"/>
      <color rgb="FF7030A0"/>
      <name val="Calibri"/>
      <family val="2"/>
      <scheme val="minor"/>
    </font>
    <font>
      <sz val="10"/>
      <color theme="9" tint="-0.249977111117893"/>
      <name val="Calibri"/>
      <family val="2"/>
      <scheme val="minor"/>
    </font>
    <font>
      <b/>
      <sz val="8"/>
      <color theme="0"/>
      <name val="Segoe Print"/>
    </font>
    <font>
      <b/>
      <sz val="10"/>
      <color theme="1"/>
      <name val="Segoe Print"/>
    </font>
    <font>
      <b/>
      <sz val="22"/>
      <color indexed="65"/>
      <name val="Calibri"/>
      <family val="2"/>
      <scheme val="minor"/>
    </font>
    <font>
      <b/>
      <sz val="10"/>
      <color indexed="65"/>
      <name val="Calibri"/>
      <family val="2"/>
      <scheme val="minor"/>
    </font>
    <font>
      <b/>
      <sz val="10"/>
      <color indexed="64"/>
      <name val="Calibri"/>
      <family val="2"/>
      <scheme val="minor"/>
    </font>
    <font>
      <sz val="10"/>
      <color indexed="64"/>
      <name val="Calibri"/>
      <family val="2"/>
    </font>
    <font>
      <sz val="10"/>
      <color indexed="2"/>
      <name val="Calibri"/>
      <family val="2"/>
    </font>
    <font>
      <sz val="10"/>
      <name val="Calibri"/>
      <family val="2"/>
    </font>
    <font>
      <sz val="10"/>
      <color theme="1"/>
      <name val="Calibri"/>
      <family val="2"/>
    </font>
    <font>
      <sz val="10"/>
      <name val="Calibri"/>
      <family val="2"/>
      <scheme val="minor"/>
    </font>
    <font>
      <u/>
      <sz val="10"/>
      <color theme="1"/>
      <name val="Calibri"/>
      <family val="2"/>
      <scheme val="minor"/>
    </font>
    <font>
      <sz val="9"/>
      <color indexed="2"/>
      <name val="Calibri"/>
      <family val="2"/>
      <scheme val="minor"/>
    </font>
    <font>
      <b/>
      <sz val="10"/>
      <color indexed="2"/>
      <name val="Calibri"/>
      <family val="2"/>
      <scheme val="minor"/>
    </font>
    <font>
      <i/>
      <sz val="10"/>
      <color rgb="FFC00000"/>
      <name val="Calibri"/>
      <family val="2"/>
      <scheme val="minor"/>
    </font>
    <font>
      <i/>
      <sz val="10"/>
      <color indexed="2"/>
      <name val="Calibri"/>
      <family val="2"/>
      <scheme val="minor"/>
    </font>
    <font>
      <i/>
      <sz val="10"/>
      <color theme="4" tint="-0.499984740745262"/>
      <name val="Calibri"/>
      <family val="2"/>
      <scheme val="minor"/>
    </font>
    <font>
      <b/>
      <sz val="9"/>
      <color theme="0"/>
      <name val="Segoe Print"/>
    </font>
    <font>
      <sz val="9"/>
      <color theme="0"/>
      <name val="Segoe Print"/>
    </font>
    <font>
      <sz val="11"/>
      <color theme="1"/>
      <name val="Calibri"/>
      <family val="2"/>
      <scheme val="minor"/>
    </font>
    <font>
      <b/>
      <sz val="18"/>
      <color theme="0"/>
      <name val="Segoe Print"/>
    </font>
    <font>
      <b/>
      <sz val="12"/>
      <color theme="1" tint="4.9989318521683403E-2"/>
      <name val="Calibri"/>
      <family val="2"/>
      <scheme val="minor"/>
    </font>
    <font>
      <sz val="10"/>
      <color theme="8" tint="-0.499984740745262"/>
      <name val="Calibri"/>
      <family val="2"/>
    </font>
    <font>
      <i/>
      <sz val="10"/>
      <color rgb="FF7030A0"/>
      <name val="Calibri"/>
      <family val="2"/>
      <scheme val="minor"/>
    </font>
    <font>
      <b/>
      <i/>
      <sz val="10"/>
      <color indexed="64"/>
      <name val="Calibri"/>
      <family val="2"/>
      <scheme val="minor"/>
    </font>
    <font>
      <i/>
      <sz val="11"/>
      <name val="Calibri"/>
      <family val="2"/>
      <scheme val="minor"/>
    </font>
    <font>
      <b/>
      <i/>
      <sz val="11"/>
      <color theme="0"/>
      <name val="Segoe Print"/>
    </font>
    <font>
      <b/>
      <sz val="11"/>
      <color theme="1"/>
      <name val="Calibri"/>
      <family val="2"/>
      <scheme val="minor"/>
    </font>
    <font>
      <b/>
      <sz val="10"/>
      <color theme="1"/>
      <name val="Calibri"/>
      <family val="2"/>
      <scheme val="minor"/>
    </font>
    <font>
      <i/>
      <sz val="10"/>
      <color theme="1"/>
      <name val="Calibri"/>
      <family val="2"/>
      <scheme val="minor"/>
    </font>
    <font>
      <b/>
      <i/>
      <sz val="11"/>
      <color theme="1"/>
      <name val="Calibri"/>
      <family val="2"/>
      <scheme val="minor"/>
    </font>
    <font>
      <i/>
      <sz val="10"/>
      <color rgb="FF000000"/>
      <name val="Calibri"/>
      <family val="2"/>
      <scheme val="minor"/>
    </font>
    <font>
      <sz val="10"/>
      <color theme="1"/>
      <name val="Calibri"/>
      <family val="2"/>
      <scheme val="minor"/>
    </font>
    <font>
      <b/>
      <sz val="10"/>
      <color indexed="65"/>
      <name val="Calibri"/>
      <family val="2"/>
      <scheme val="minor"/>
    </font>
    <font>
      <b/>
      <sz val="10"/>
      <color indexed="64"/>
      <name val="Calibri"/>
      <family val="2"/>
      <scheme val="minor"/>
    </font>
    <font>
      <sz val="10"/>
      <color indexed="2"/>
      <name val="Calibri"/>
      <family val="2"/>
      <scheme val="minor"/>
    </font>
    <font>
      <sz val="10"/>
      <color rgb="FF7030A0"/>
      <name val="Calibri"/>
      <family val="2"/>
      <scheme val="minor"/>
    </font>
    <font>
      <sz val="10"/>
      <color rgb="FF00B050"/>
      <name val="Calibri"/>
      <family val="2"/>
      <scheme val="minor"/>
    </font>
    <font>
      <i/>
      <sz val="10"/>
      <color theme="0"/>
      <name val="Calibri"/>
      <family val="2"/>
      <scheme val="minor"/>
    </font>
    <font>
      <sz val="12"/>
      <color theme="1" tint="4.9989318521683403E-2"/>
      <name val="Calibri"/>
      <family val="2"/>
      <scheme val="minor"/>
    </font>
    <font>
      <b/>
      <i/>
      <sz val="12"/>
      <color theme="1" tint="4.9989318521683403E-2"/>
      <name val="Calibri"/>
      <family val="2"/>
      <scheme val="minor"/>
    </font>
    <font>
      <i/>
      <sz val="12"/>
      <color theme="1" tint="4.9989318521683403E-2"/>
      <name val="Calibri"/>
      <family val="2"/>
      <scheme val="minor"/>
    </font>
    <font>
      <sz val="9"/>
      <color theme="1"/>
      <name val="Calibri"/>
      <family val="2"/>
      <scheme val="minor"/>
    </font>
    <font>
      <i/>
      <sz val="10"/>
      <color theme="8" tint="-0.499984740745262"/>
      <name val="Calibri"/>
      <family val="2"/>
      <scheme val="minor"/>
    </font>
    <font>
      <i/>
      <u/>
      <sz val="10"/>
      <color theme="8" tint="-0.499984740745262"/>
      <name val="Calibri"/>
      <family val="2"/>
      <scheme val="minor"/>
    </font>
    <font>
      <b/>
      <sz val="10"/>
      <name val="Calibri"/>
      <family val="2"/>
      <scheme val="minor"/>
    </font>
  </fonts>
  <fills count="43">
    <fill>
      <patternFill patternType="none"/>
    </fill>
    <fill>
      <patternFill patternType="gray125"/>
    </fill>
    <fill>
      <patternFill patternType="none"/>
    </fill>
    <fill>
      <patternFill patternType="solid">
        <fgColor theme="0"/>
        <bgColor indexed="64"/>
      </patternFill>
    </fill>
    <fill>
      <patternFill patternType="solid">
        <fgColor theme="9" tint="0.59999389629810485"/>
        <bgColor indexed="64"/>
      </patternFill>
    </fill>
    <fill>
      <patternFill patternType="solid">
        <fgColor rgb="FF0070C0"/>
        <bgColor indexed="64"/>
      </patternFill>
    </fill>
    <fill>
      <patternFill patternType="solid">
        <fgColor theme="5"/>
        <bgColor indexed="64"/>
      </patternFill>
    </fill>
    <fill>
      <patternFill patternType="solid">
        <fgColor theme="4"/>
        <bgColor indexed="64"/>
      </patternFill>
    </fill>
    <fill>
      <patternFill patternType="solid">
        <fgColor theme="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0"/>
        <bgColor theme="0"/>
      </patternFill>
    </fill>
    <fill>
      <patternFill patternType="solid">
        <fgColor theme="9" tint="-0.499984740745262"/>
        <bgColor indexed="64"/>
      </patternFill>
    </fill>
    <fill>
      <patternFill patternType="solid">
        <fgColor rgb="FF063B65"/>
        <bgColor indexed="64"/>
      </patternFill>
    </fill>
    <fill>
      <patternFill patternType="solid">
        <fgColor rgb="FFB78F14"/>
        <bgColor indexed="64"/>
      </patternFill>
    </fill>
    <fill>
      <patternFill patternType="solid">
        <fgColor theme="6" tint="0.79998168889431442"/>
        <bgColor theme="6" tint="0.79998168889431442"/>
      </patternFill>
    </fill>
    <fill>
      <patternFill patternType="solid">
        <fgColor theme="9" tint="0.59999389629810485"/>
        <bgColor theme="9" tint="0.59999389629810485"/>
      </patternFill>
    </fill>
    <fill>
      <patternFill patternType="solid">
        <fgColor theme="9" tint="0.59999389629810485"/>
        <bgColor theme="6" tint="0.79998168889431442"/>
      </patternFill>
    </fill>
    <fill>
      <patternFill patternType="solid">
        <fgColor theme="0" tint="-0.499984740745262"/>
        <bgColor theme="0" tint="-0.499984740745262"/>
      </patternFill>
    </fill>
    <fill>
      <patternFill patternType="solid">
        <fgColor theme="7" tint="-0.249977111117893"/>
        <bgColor theme="7" tint="-0.249977111117893"/>
      </patternFill>
    </fill>
    <fill>
      <patternFill patternType="solid">
        <fgColor theme="2" tint="0.79998168889431442"/>
        <bgColor theme="2" tint="0.79998168889431442"/>
      </patternFill>
    </fill>
    <fill>
      <patternFill patternType="solid">
        <fgColor theme="9" tint="0.59999389629810485"/>
        <bgColor theme="2" tint="0.79998168889431442"/>
      </patternFill>
    </fill>
    <fill>
      <patternFill patternType="solid">
        <fgColor theme="0" tint="-0.499984740745262"/>
        <bgColor theme="0"/>
      </patternFill>
    </fill>
    <fill>
      <patternFill patternType="solid">
        <fgColor theme="9" tint="-0.249977111117893"/>
        <bgColor theme="9" tint="-0.249977111117893"/>
      </patternFill>
    </fill>
    <fill>
      <patternFill patternType="solid">
        <fgColor theme="9" tint="0.79998168889431442"/>
        <bgColor theme="9" tint="0.79998168889431442"/>
      </patternFill>
    </fill>
    <fill>
      <patternFill patternType="solid">
        <fgColor theme="9" tint="0.59999389629810485"/>
        <bgColor theme="9" tint="0.79998168889431442"/>
      </patternFill>
    </fill>
    <fill>
      <patternFill patternType="solid">
        <fgColor theme="4" tint="-0.249977111117893"/>
        <bgColor theme="4" tint="-0.249977111117893"/>
      </patternFill>
    </fill>
    <fill>
      <patternFill patternType="solid">
        <fgColor theme="4" tint="0.79998168889431442"/>
        <bgColor theme="4" tint="0.79998168889431442"/>
      </patternFill>
    </fill>
    <fill>
      <patternFill patternType="solid">
        <fgColor theme="9" tint="0.59999389629810485"/>
        <bgColor theme="4" tint="0.79998168889431442"/>
      </patternFill>
    </fill>
    <fill>
      <patternFill patternType="solid">
        <fgColor rgb="FF7030A0"/>
        <bgColor theme="4" tint="-0.249977111117893"/>
      </patternFill>
    </fill>
    <fill>
      <patternFill patternType="solid">
        <fgColor theme="8" tint="0.79998168889431442"/>
        <bgColor theme="8" tint="0.79998168889431442"/>
      </patternFill>
    </fill>
    <fill>
      <patternFill patternType="solid">
        <fgColor theme="9" tint="0.59999389629810485"/>
        <bgColor theme="8" tint="0.79998168889431442"/>
      </patternFill>
    </fill>
    <fill>
      <patternFill patternType="solid">
        <fgColor theme="0" tint="-0.14999847407452621"/>
        <bgColor indexed="64"/>
      </patternFill>
    </fill>
    <fill>
      <patternFill patternType="solid">
        <fgColor indexed="5"/>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5" tint="-0.499984740745262"/>
        <bgColor indexed="64"/>
      </patternFill>
    </fill>
  </fills>
  <borders count="26">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theme="0"/>
      </right>
      <top/>
      <bottom/>
      <diagonal/>
    </border>
    <border>
      <left/>
      <right style="thin">
        <color indexed="64"/>
      </right>
      <top style="thin">
        <color theme="0"/>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style="thin">
        <color indexed="64"/>
      </right>
      <top style="thin">
        <color theme="0"/>
      </top>
      <bottom style="thin">
        <color theme="0"/>
      </bottom>
      <diagonal/>
    </border>
    <border>
      <left/>
      <right style="thin">
        <color indexed="64"/>
      </right>
      <top style="thin">
        <color theme="0"/>
      </top>
      <bottom/>
      <diagonal/>
    </border>
    <border>
      <left style="thin">
        <color theme="0"/>
      </left>
      <right style="thin">
        <color indexed="64"/>
      </right>
      <top style="thin">
        <color theme="0"/>
      </top>
      <bottom/>
      <diagonal/>
    </border>
    <border>
      <left style="thin">
        <color theme="0"/>
      </left>
      <right style="thin">
        <color indexed="64"/>
      </right>
      <top style="thin">
        <color theme="0"/>
      </top>
      <bottom style="thin">
        <color indexed="64"/>
      </bottom>
      <diagonal/>
    </border>
    <border>
      <left style="thin">
        <color theme="0"/>
      </left>
      <right/>
      <top/>
      <bottom/>
      <diagonal/>
    </border>
    <border>
      <left style="thin">
        <color theme="0"/>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style="thin">
        <color indexed="64"/>
      </right>
      <top/>
      <bottom style="thin">
        <color theme="0"/>
      </bottom>
      <diagonal/>
    </border>
  </borders>
  <cellStyleXfs count="8">
    <xf numFmtId="0" fontId="0" fillId="0" borderId="0"/>
    <xf numFmtId="0" fontId="2" fillId="0" borderId="0" applyNumberFormat="0" applyFill="0" applyBorder="0"/>
    <xf numFmtId="0" fontId="3" fillId="0" borderId="0" applyNumberFormat="0" applyFill="0" applyBorder="0"/>
    <xf numFmtId="0" fontId="2" fillId="2" borderId="0" applyNumberFormat="0" applyFill="0" applyBorder="0"/>
    <xf numFmtId="43" fontId="52" fillId="0" borderId="0" applyFont="0" applyFill="0" applyBorder="0"/>
    <xf numFmtId="0" fontId="4" fillId="0" borderId="0"/>
    <xf numFmtId="0" fontId="52" fillId="2" borderId="0"/>
    <xf numFmtId="9" fontId="52" fillId="2" borderId="0" applyFont="0" applyFill="0" applyBorder="0"/>
  </cellStyleXfs>
  <cellXfs count="308">
    <xf numFmtId="0" fontId="0" fillId="0" borderId="0" xfId="0"/>
    <xf numFmtId="0" fontId="0" fillId="0" borderId="0" xfId="0"/>
    <xf numFmtId="0" fontId="0" fillId="3" borderId="0" xfId="0" applyFill="1"/>
    <xf numFmtId="0" fontId="0" fillId="4" borderId="1" xfId="0" applyFill="1" applyBorder="1"/>
    <xf numFmtId="0" fontId="0" fillId="4" borderId="2" xfId="0" applyFill="1" applyBorder="1"/>
    <xf numFmtId="0" fontId="6" fillId="4" borderId="0" xfId="0" applyFont="1" applyFill="1" applyAlignment="1">
      <alignment vertical="center"/>
    </xf>
    <xf numFmtId="0" fontId="0" fillId="4" borderId="3" xfId="0" applyFill="1" applyBorder="1"/>
    <xf numFmtId="0" fontId="0" fillId="4" borderId="0" xfId="0" applyFill="1"/>
    <xf numFmtId="0" fontId="6" fillId="3" borderId="0" xfId="0" applyFont="1" applyFill="1" applyAlignment="1">
      <alignment horizontal="center" vertical="center"/>
    </xf>
    <xf numFmtId="0" fontId="8" fillId="3" borderId="0" xfId="0" applyFont="1" applyFill="1" applyAlignment="1">
      <alignment vertical="center" wrapText="1"/>
    </xf>
    <xf numFmtId="0" fontId="9" fillId="3" borderId="0" xfId="0" applyFont="1" applyFill="1" applyAlignment="1">
      <alignment horizontal="right" vertical="top"/>
    </xf>
    <xf numFmtId="0" fontId="9" fillId="3" borderId="0" xfId="0" applyFont="1" applyFill="1" applyAlignment="1">
      <alignment vertical="center" wrapText="1"/>
    </xf>
    <xf numFmtId="0" fontId="10" fillId="3" borderId="0" xfId="0" applyFont="1" applyFill="1" applyAlignment="1">
      <alignment horizontal="center" vertical="center"/>
    </xf>
    <xf numFmtId="0" fontId="11" fillId="0" borderId="0" xfId="0" applyFont="1"/>
    <xf numFmtId="0" fontId="11" fillId="0" borderId="0" xfId="0" applyFont="1" applyAlignment="1">
      <alignment vertical="center"/>
    </xf>
    <xf numFmtId="0" fontId="11" fillId="3" borderId="0" xfId="0" applyFont="1" applyFill="1"/>
    <xf numFmtId="0" fontId="12" fillId="3" borderId="0" xfId="0" applyFont="1" applyFill="1"/>
    <xf numFmtId="0" fontId="14" fillId="3" borderId="0" xfId="0" applyFont="1" applyFill="1"/>
    <xf numFmtId="0" fontId="15" fillId="3" borderId="0" xfId="0" applyFont="1" applyFill="1" applyAlignment="1">
      <alignment vertical="center"/>
    </xf>
    <xf numFmtId="0" fontId="16" fillId="3" borderId="0" xfId="0" applyFont="1" applyFill="1"/>
    <xf numFmtId="0" fontId="12" fillId="13" borderId="0" xfId="0" applyFont="1" applyFill="1"/>
    <xf numFmtId="0" fontId="11" fillId="3" borderId="0" xfId="0" applyFont="1" applyFill="1" applyAlignment="1">
      <alignment vertical="top"/>
    </xf>
    <xf numFmtId="0" fontId="18" fillId="3" borderId="0" xfId="0" applyFont="1" applyFill="1" applyAlignment="1">
      <alignment vertical="top"/>
    </xf>
    <xf numFmtId="0" fontId="19" fillId="3" borderId="0" xfId="0" applyFont="1" applyFill="1" applyAlignment="1">
      <alignment horizontal="left" vertical="top" wrapText="1"/>
    </xf>
    <xf numFmtId="0" fontId="0" fillId="3" borderId="0" xfId="0" applyFill="1" applyAlignment="1">
      <alignment vertical="center"/>
    </xf>
    <xf numFmtId="0" fontId="11" fillId="3" borderId="0" xfId="0" applyFont="1" applyFill="1" applyAlignment="1">
      <alignment horizontal="center" vertical="center"/>
    </xf>
    <xf numFmtId="0" fontId="19" fillId="3" borderId="0" xfId="0" applyFont="1" applyFill="1" applyAlignment="1">
      <alignment horizontal="center" vertical="top" wrapText="1"/>
    </xf>
    <xf numFmtId="0" fontId="11" fillId="3" borderId="0" xfId="0" applyFont="1" applyFill="1" applyAlignment="1">
      <alignment vertical="center"/>
    </xf>
    <xf numFmtId="0" fontId="4" fillId="3" borderId="0" xfId="0" applyFont="1" applyFill="1"/>
    <xf numFmtId="0" fontId="21" fillId="3" borderId="0" xfId="0" applyFont="1" applyFill="1"/>
    <xf numFmtId="0" fontId="21" fillId="3" borderId="0" xfId="0" applyFont="1" applyFill="1" applyAlignment="1">
      <alignment vertical="center"/>
    </xf>
    <xf numFmtId="0" fontId="22" fillId="3" borderId="0" xfId="0" applyFont="1" applyFill="1" applyAlignment="1">
      <alignment vertical="top"/>
    </xf>
    <xf numFmtId="0" fontId="21" fillId="3" borderId="0" xfId="0" applyFont="1" applyFill="1" applyAlignment="1">
      <alignment vertical="top"/>
    </xf>
    <xf numFmtId="0" fontId="4" fillId="3" borderId="0" xfId="0" applyFont="1" applyFill="1" applyAlignment="1">
      <alignment vertical="top"/>
    </xf>
    <xf numFmtId="0" fontId="11" fillId="15" borderId="0" xfId="6" applyFont="1" applyFill="1"/>
    <xf numFmtId="0" fontId="11" fillId="2" borderId="0" xfId="6" applyFont="1" applyFill="1"/>
    <xf numFmtId="0" fontId="18" fillId="2" borderId="0" xfId="6" applyFont="1" applyFill="1"/>
    <xf numFmtId="0" fontId="11" fillId="2" borderId="0" xfId="6" applyFont="1" applyFill="1" applyAlignment="1">
      <alignment wrapText="1"/>
    </xf>
    <xf numFmtId="0" fontId="11" fillId="2" borderId="0" xfId="6" applyFont="1" applyFill="1" applyAlignment="1">
      <alignment vertical="center"/>
    </xf>
    <xf numFmtId="164" fontId="11" fillId="2" borderId="0" xfId="6" applyNumberFormat="1" applyFont="1" applyFill="1" applyAlignment="1">
      <alignment vertical="center"/>
    </xf>
    <xf numFmtId="0" fontId="11" fillId="2" borderId="0" xfId="6" applyFont="1" applyFill="1" applyAlignment="1">
      <alignment horizontal="left" vertical="center" wrapText="1"/>
    </xf>
    <xf numFmtId="0" fontId="24" fillId="15" borderId="0" xfId="6" applyFont="1" applyFill="1" applyAlignment="1">
      <alignment wrapText="1"/>
    </xf>
    <xf numFmtId="0" fontId="25" fillId="15" borderId="0" xfId="6" applyFont="1" applyFill="1" applyAlignment="1">
      <alignment wrapText="1"/>
    </xf>
    <xf numFmtId="0" fontId="26" fillId="15" borderId="0" xfId="6" applyFont="1" applyFill="1" applyAlignment="1">
      <alignment wrapText="1"/>
    </xf>
    <xf numFmtId="0" fontId="11" fillId="15" borderId="0" xfId="6" applyFont="1" applyFill="1" applyAlignment="1">
      <alignment wrapText="1"/>
    </xf>
    <xf numFmtId="0" fontId="12" fillId="15" borderId="0" xfId="6" applyFont="1" applyFill="1"/>
    <xf numFmtId="14" fontId="18" fillId="3" borderId="0" xfId="6" applyNumberFormat="1" applyFont="1" applyFill="1" applyAlignment="1">
      <alignment horizontal="center" vertical="center"/>
    </xf>
    <xf numFmtId="0" fontId="17" fillId="15" borderId="0" xfId="6" applyFont="1" applyFill="1" applyAlignment="1">
      <alignment horizontal="center" vertical="center"/>
    </xf>
    <xf numFmtId="0" fontId="28" fillId="15" borderId="0" xfId="3" applyFont="1" applyFill="1" applyAlignment="1">
      <alignment horizontal="center" vertical="center" wrapText="1"/>
    </xf>
    <xf numFmtId="0" fontId="29" fillId="15" borderId="0" xfId="3" applyFont="1" applyFill="1" applyAlignment="1">
      <alignment horizontal="center" vertical="center" wrapText="1"/>
    </xf>
    <xf numFmtId="0" fontId="30" fillId="15" borderId="0" xfId="6" applyFont="1" applyFill="1" applyAlignment="1">
      <alignment wrapText="1"/>
    </xf>
    <xf numFmtId="0" fontId="12" fillId="15" borderId="0" xfId="6" applyFont="1" applyFill="1" applyAlignment="1">
      <alignment wrapText="1"/>
    </xf>
    <xf numFmtId="0" fontId="12" fillId="3" borderId="0" xfId="6" applyFont="1" applyFill="1"/>
    <xf numFmtId="0" fontId="15" fillId="3" borderId="0" xfId="6" applyFont="1" applyFill="1"/>
    <xf numFmtId="0" fontId="16" fillId="2" borderId="0" xfId="6" applyFont="1" applyFill="1" applyAlignment="1">
      <alignment wrapText="1"/>
    </xf>
    <xf numFmtId="0" fontId="16" fillId="3" borderId="0" xfId="6" applyFont="1" applyFill="1"/>
    <xf numFmtId="0" fontId="16" fillId="3" borderId="0" xfId="6" applyFont="1" applyFill="1" applyAlignment="1">
      <alignment vertical="center"/>
    </xf>
    <xf numFmtId="164" fontId="16" fillId="3" borderId="0" xfId="6" applyNumberFormat="1" applyFont="1" applyFill="1" applyAlignment="1">
      <alignment vertical="center"/>
    </xf>
    <xf numFmtId="0" fontId="11" fillId="3" borderId="0" xfId="6" applyFont="1" applyFill="1" applyAlignment="1">
      <alignment horizontal="left" vertical="center" wrapText="1"/>
    </xf>
    <xf numFmtId="0" fontId="31" fillId="15" borderId="0" xfId="6" applyFont="1" applyFill="1" applyAlignment="1">
      <alignment wrapText="1"/>
    </xf>
    <xf numFmtId="0" fontId="32" fillId="15" borderId="0" xfId="6" applyFont="1" applyFill="1" applyAlignment="1">
      <alignment wrapText="1"/>
    </xf>
    <xf numFmtId="0" fontId="33" fillId="15" borderId="0" xfId="6" applyFont="1" applyFill="1"/>
    <xf numFmtId="0" fontId="34" fillId="17" borderId="0" xfId="6" applyFont="1" applyFill="1"/>
    <xf numFmtId="0" fontId="34" fillId="17" borderId="0" xfId="6" applyFont="1" applyFill="1" applyAlignment="1">
      <alignment horizontal="center"/>
    </xf>
    <xf numFmtId="0" fontId="34" fillId="17" borderId="0" xfId="6" applyFont="1" applyFill="1" applyAlignment="1">
      <alignment horizontal="left"/>
    </xf>
    <xf numFmtId="0" fontId="34" fillId="17" borderId="0" xfId="6" applyFont="1" applyFill="1" applyAlignment="1">
      <alignment horizontal="left" vertical="center"/>
    </xf>
    <xf numFmtId="164" fontId="34" fillId="17" borderId="0" xfId="6" applyNumberFormat="1" applyFont="1" applyFill="1" applyAlignment="1">
      <alignment horizontal="left" vertical="center"/>
    </xf>
    <xf numFmtId="0" fontId="35" fillId="17" borderId="0" xfId="6" applyFont="1" applyFill="1" applyAlignment="1">
      <alignment horizontal="center" vertical="center"/>
    </xf>
    <xf numFmtId="0" fontId="33" fillId="15" borderId="0" xfId="6" applyFont="1" applyFill="1" applyAlignment="1">
      <alignment wrapText="1"/>
    </xf>
    <xf numFmtId="0" fontId="37" fillId="18" borderId="11" xfId="6" applyFont="1" applyFill="1" applyBorder="1" applyAlignment="1">
      <alignment horizontal="center" vertical="center"/>
    </xf>
    <xf numFmtId="0" fontId="38" fillId="19" borderId="5" xfId="6" applyFont="1" applyFill="1" applyBorder="1" applyAlignment="1">
      <alignment vertical="center" wrapText="1"/>
    </xf>
    <xf numFmtId="0" fontId="11" fillId="20" borderId="5" xfId="0" applyFont="1" applyFill="1" applyBorder="1" applyAlignment="1">
      <alignment horizontal="center" vertical="center"/>
    </xf>
    <xf numFmtId="0" fontId="38" fillId="19" borderId="5" xfId="6" applyFont="1" applyFill="1" applyBorder="1" applyAlignment="1">
      <alignment horizontal="left" vertical="center" wrapText="1"/>
    </xf>
    <xf numFmtId="0" fontId="18" fillId="21" borderId="5" xfId="6" applyFont="1" applyFill="1" applyBorder="1" applyAlignment="1">
      <alignment horizontal="center" vertical="center"/>
    </xf>
    <xf numFmtId="164" fontId="18" fillId="21" borderId="5" xfId="6" applyNumberFormat="1" applyFont="1" applyFill="1" applyBorder="1" applyAlignment="1">
      <alignment horizontal="center" vertical="center"/>
    </xf>
    <xf numFmtId="0" fontId="11" fillId="19" borderId="5" xfId="6" applyFont="1" applyFill="1" applyBorder="1" applyAlignment="1">
      <alignment horizontal="left" vertical="center" wrapText="1"/>
    </xf>
    <xf numFmtId="0" fontId="18" fillId="15" borderId="0" xfId="6" applyFont="1" applyFill="1"/>
    <xf numFmtId="0" fontId="24" fillId="15" borderId="0" xfId="6" applyFont="1" applyFill="1" applyAlignment="1">
      <alignment vertical="center" wrapText="1"/>
    </xf>
    <xf numFmtId="0" fontId="25" fillId="15" borderId="0" xfId="6" applyFont="1" applyFill="1" applyAlignment="1">
      <alignment vertical="center" wrapText="1"/>
    </xf>
    <xf numFmtId="0" fontId="26" fillId="15" borderId="0" xfId="6" applyFont="1" applyFill="1" applyAlignment="1">
      <alignment vertical="center" wrapText="1"/>
    </xf>
    <xf numFmtId="0" fontId="11" fillId="15" borderId="0" xfId="6" applyFont="1" applyFill="1" applyAlignment="1">
      <alignment vertical="center" wrapText="1"/>
    </xf>
    <xf numFmtId="0" fontId="11" fillId="22" borderId="0" xfId="6" applyFont="1" applyFill="1" applyAlignment="1">
      <alignment vertical="center"/>
    </xf>
    <xf numFmtId="0" fontId="11" fillId="15" borderId="0" xfId="6" applyFont="1" applyFill="1" applyAlignment="1">
      <alignment vertical="center"/>
    </xf>
    <xf numFmtId="0" fontId="11" fillId="19" borderId="5" xfId="6" quotePrefix="1" applyFont="1" applyFill="1" applyBorder="1" applyAlignment="1">
      <alignment horizontal="left" vertical="center" wrapText="1"/>
    </xf>
    <xf numFmtId="0" fontId="24" fillId="22" borderId="0" xfId="6" applyFont="1" applyFill="1" applyAlignment="1">
      <alignment vertical="center" wrapText="1"/>
    </xf>
    <xf numFmtId="0" fontId="24" fillId="0" borderId="0" xfId="6" applyFont="1" applyFill="1" applyAlignment="1">
      <alignment vertical="center" wrapText="1"/>
    </xf>
    <xf numFmtId="0" fontId="25" fillId="0" borderId="0" xfId="6" applyFont="1" applyFill="1" applyAlignment="1">
      <alignment vertical="center" wrapText="1"/>
    </xf>
    <xf numFmtId="0" fontId="39" fillId="19" borderId="5" xfId="6" applyFont="1" applyFill="1" applyBorder="1" applyAlignment="1">
      <alignment horizontal="left" vertical="center" wrapText="1"/>
    </xf>
    <xf numFmtId="0" fontId="40" fillId="15" borderId="0" xfId="6" applyFont="1" applyFill="1" applyAlignment="1">
      <alignment vertical="center" wrapText="1"/>
    </xf>
    <xf numFmtId="0" fontId="25" fillId="22" borderId="0" xfId="6" applyFont="1" applyFill="1" applyAlignment="1">
      <alignment vertical="center" wrapText="1"/>
    </xf>
    <xf numFmtId="0" fontId="37" fillId="23" borderId="16" xfId="6" applyFont="1" applyFill="1" applyBorder="1" applyAlignment="1">
      <alignment horizontal="center" vertical="center"/>
    </xf>
    <xf numFmtId="0" fontId="38" fillId="24" borderId="5" xfId="6" applyFont="1" applyFill="1" applyBorder="1" applyAlignment="1">
      <alignment vertical="center" wrapText="1"/>
    </xf>
    <xf numFmtId="0" fontId="38" fillId="24" borderId="5" xfId="6" applyFont="1" applyFill="1" applyBorder="1" applyAlignment="1">
      <alignment horizontal="left" vertical="center" wrapText="1"/>
    </xf>
    <xf numFmtId="0" fontId="18" fillId="25" borderId="5" xfId="6" applyFont="1" applyFill="1" applyBorder="1" applyAlignment="1">
      <alignment horizontal="center" vertical="center"/>
    </xf>
    <xf numFmtId="164" fontId="18" fillId="25" borderId="5" xfId="6" applyNumberFormat="1" applyFont="1" applyFill="1" applyBorder="1" applyAlignment="1">
      <alignment horizontal="center" vertical="center"/>
    </xf>
    <xf numFmtId="0" fontId="41" fillId="24" borderId="5" xfId="6" applyFont="1" applyFill="1" applyBorder="1" applyAlignment="1">
      <alignment horizontal="left" vertical="center" wrapText="1"/>
    </xf>
    <xf numFmtId="0" fontId="26" fillId="3" borderId="14" xfId="0" applyFont="1" applyFill="1" applyBorder="1" applyAlignment="1">
      <alignment vertical="center" wrapText="1"/>
    </xf>
    <xf numFmtId="0" fontId="18" fillId="24" borderId="5" xfId="6" applyFont="1" applyFill="1" applyBorder="1" applyAlignment="1">
      <alignment vertical="center" wrapText="1"/>
    </xf>
    <xf numFmtId="0" fontId="11" fillId="24" borderId="5" xfId="6" applyFont="1" applyFill="1" applyBorder="1" applyAlignment="1">
      <alignment horizontal="left" vertical="center" wrapText="1"/>
    </xf>
    <xf numFmtId="0" fontId="25" fillId="26" borderId="0" xfId="6" applyFont="1" applyFill="1" applyAlignment="1">
      <alignment vertical="center" wrapText="1"/>
    </xf>
    <xf numFmtId="0" fontId="37" fillId="27" borderId="16" xfId="6" applyFont="1" applyFill="1" applyBorder="1" applyAlignment="1">
      <alignment horizontal="center" vertical="center"/>
    </xf>
    <xf numFmtId="0" fontId="18" fillId="28" borderId="5" xfId="6" applyFont="1" applyFill="1" applyBorder="1" applyAlignment="1">
      <alignment vertical="center" wrapText="1"/>
    </xf>
    <xf numFmtId="0" fontId="38" fillId="28" borderId="5" xfId="6" applyFont="1" applyFill="1" applyBorder="1" applyAlignment="1">
      <alignment horizontal="left" vertical="center" wrapText="1"/>
    </xf>
    <xf numFmtId="0" fontId="18" fillId="29" borderId="5" xfId="6" applyFont="1" applyFill="1" applyBorder="1" applyAlignment="1">
      <alignment horizontal="center" vertical="center"/>
    </xf>
    <xf numFmtId="164" fontId="18" fillId="29" borderId="5" xfId="6" applyNumberFormat="1" applyFont="1" applyFill="1" applyBorder="1" applyAlignment="1">
      <alignment horizontal="center" vertical="center"/>
    </xf>
    <xf numFmtId="0" fontId="11" fillId="28" borderId="5" xfId="6" applyFont="1" applyFill="1" applyBorder="1" applyAlignment="1">
      <alignment horizontal="left" vertical="center" wrapText="1"/>
    </xf>
    <xf numFmtId="0" fontId="38" fillId="28" borderId="5" xfId="6" applyFont="1" applyFill="1" applyBorder="1" applyAlignment="1">
      <alignment vertical="center" wrapText="1"/>
    </xf>
    <xf numFmtId="0" fontId="42" fillId="28" borderId="5" xfId="6" applyFont="1" applyFill="1" applyBorder="1" applyAlignment="1">
      <alignment horizontal="left" vertical="center" wrapText="1"/>
    </xf>
    <xf numFmtId="0" fontId="37" fillId="30" borderId="16" xfId="6" applyFont="1" applyFill="1" applyBorder="1" applyAlignment="1">
      <alignment horizontal="center" vertical="center"/>
    </xf>
    <xf numFmtId="0" fontId="38" fillId="31" borderId="5" xfId="6" applyFont="1" applyFill="1" applyBorder="1" applyAlignment="1">
      <alignment vertical="center" wrapText="1"/>
    </xf>
    <xf numFmtId="0" fontId="38" fillId="31" borderId="5" xfId="6" applyFont="1" applyFill="1" applyBorder="1" applyAlignment="1">
      <alignment horizontal="left" vertical="center" wrapText="1"/>
    </xf>
    <xf numFmtId="0" fontId="18" fillId="32" borderId="5" xfId="6" applyFont="1" applyFill="1" applyBorder="1" applyAlignment="1">
      <alignment horizontal="center" vertical="center"/>
    </xf>
    <xf numFmtId="164" fontId="18" fillId="32" borderId="5" xfId="6" applyNumberFormat="1" applyFont="1" applyFill="1" applyBorder="1" applyAlignment="1">
      <alignment horizontal="center" vertical="center"/>
    </xf>
    <xf numFmtId="0" fontId="11" fillId="31" borderId="5" xfId="6" applyFont="1" applyFill="1" applyBorder="1" applyAlignment="1">
      <alignment horizontal="left" vertical="center" wrapText="1"/>
    </xf>
    <xf numFmtId="0" fontId="24" fillId="3" borderId="0" xfId="0" applyFont="1" applyFill="1" applyAlignment="1">
      <alignment vertical="center" wrapText="1"/>
    </xf>
    <xf numFmtId="0" fontId="37" fillId="30" borderId="4" xfId="6" applyFont="1" applyFill="1" applyBorder="1" applyAlignment="1">
      <alignment horizontal="center" vertical="center"/>
    </xf>
    <xf numFmtId="0" fontId="37" fillId="33" borderId="17" xfId="6" applyFont="1" applyFill="1" applyBorder="1" applyAlignment="1">
      <alignment horizontal="center" vertical="center"/>
    </xf>
    <xf numFmtId="0" fontId="38" fillId="34" borderId="5" xfId="6" applyFont="1" applyFill="1" applyBorder="1" applyAlignment="1">
      <alignment vertical="center" wrapText="1"/>
    </xf>
    <xf numFmtId="0" fontId="38" fillId="34" borderId="5" xfId="6" applyFont="1" applyFill="1" applyBorder="1" applyAlignment="1">
      <alignment horizontal="left" vertical="center" wrapText="1"/>
    </xf>
    <xf numFmtId="0" fontId="18" fillId="35" borderId="5" xfId="6" applyFont="1" applyFill="1" applyBorder="1" applyAlignment="1">
      <alignment horizontal="center" vertical="center"/>
    </xf>
    <xf numFmtId="164" fontId="18" fillId="35" borderId="5" xfId="6" applyNumberFormat="1" applyFont="1" applyFill="1" applyBorder="1" applyAlignment="1">
      <alignment horizontal="center" vertical="center"/>
    </xf>
    <xf numFmtId="0" fontId="11" fillId="34" borderId="5" xfId="6" applyFont="1" applyFill="1" applyBorder="1" applyAlignment="1">
      <alignment horizontal="left" vertical="center" wrapText="1"/>
    </xf>
    <xf numFmtId="0" fontId="37" fillId="33" borderId="18" xfId="6" applyFont="1" applyFill="1" applyBorder="1" applyAlignment="1">
      <alignment horizontal="center" vertical="center"/>
    </xf>
    <xf numFmtId="0" fontId="37" fillId="33" borderId="19" xfId="6" applyFont="1" applyFill="1" applyBorder="1" applyAlignment="1">
      <alignment horizontal="center" vertical="center"/>
    </xf>
    <xf numFmtId="0" fontId="11" fillId="3" borderId="0" xfId="0" applyFont="1" applyFill="1" applyAlignment="1">
      <alignment vertical="center" wrapText="1"/>
    </xf>
    <xf numFmtId="3" fontId="0" fillId="36" borderId="0" xfId="0" applyNumberFormat="1" applyFill="1"/>
    <xf numFmtId="0" fontId="11" fillId="14" borderId="0" xfId="0" applyFont="1" applyFill="1" applyAlignment="1">
      <alignment vertical="center" wrapText="1"/>
    </xf>
    <xf numFmtId="0" fontId="0" fillId="14" borderId="0" xfId="0" applyFill="1"/>
    <xf numFmtId="0" fontId="11" fillId="0" borderId="0" xfId="0" applyFont="1" applyAlignment="1">
      <alignment vertical="center" wrapText="1"/>
    </xf>
    <xf numFmtId="3" fontId="11" fillId="36" borderId="0" xfId="0" applyNumberFormat="1" applyFont="1" applyFill="1" applyAlignment="1">
      <alignment horizontal="center" vertical="center"/>
    </xf>
    <xf numFmtId="0" fontId="0" fillId="37" borderId="0" xfId="0" applyFill="1"/>
    <xf numFmtId="3" fontId="43" fillId="14" borderId="0" xfId="0" applyNumberFormat="1" applyFont="1" applyFill="1" applyAlignment="1">
      <alignment horizontal="center" vertical="center"/>
    </xf>
    <xf numFmtId="0" fontId="44" fillId="0" borderId="0" xfId="0" applyFont="1" applyAlignment="1">
      <alignment vertical="center" wrapText="1"/>
    </xf>
    <xf numFmtId="0" fontId="11" fillId="36" borderId="0" xfId="0" applyFont="1" applyFill="1" applyAlignment="1">
      <alignment horizontal="center" vertical="center"/>
    </xf>
    <xf numFmtId="2" fontId="0" fillId="37" borderId="0" xfId="0" applyNumberFormat="1" applyFill="1"/>
    <xf numFmtId="0" fontId="11" fillId="3" borderId="0" xfId="0" applyFont="1" applyFill="1" applyAlignment="1">
      <alignment horizontal="center" vertical="center" wrapText="1"/>
    </xf>
    <xf numFmtId="0" fontId="11" fillId="14" borderId="0" xfId="0" applyFont="1" applyFill="1" applyAlignment="1">
      <alignment horizontal="center" vertical="center" wrapText="1"/>
    </xf>
    <xf numFmtId="2" fontId="0" fillId="0" borderId="0" xfId="0" applyNumberFormat="1"/>
    <xf numFmtId="0" fontId="11" fillId="0" borderId="0" xfId="0" applyFont="1" applyAlignment="1">
      <alignment horizontal="center" vertical="center" wrapText="1"/>
    </xf>
    <xf numFmtId="0" fontId="11" fillId="36" borderId="0" xfId="0" applyFont="1" applyFill="1"/>
    <xf numFmtId="0" fontId="11" fillId="0" borderId="0" xfId="0" applyFont="1" applyAlignment="1">
      <alignment wrapText="1"/>
    </xf>
    <xf numFmtId="0" fontId="20" fillId="0" borderId="0" xfId="0" applyFont="1" applyAlignment="1">
      <alignment wrapText="1"/>
    </xf>
    <xf numFmtId="0" fontId="12" fillId="38" borderId="0" xfId="6" applyFont="1" applyFill="1"/>
    <xf numFmtId="0" fontId="15" fillId="3" borderId="0" xfId="6" applyFont="1" applyFill="1" applyAlignment="1">
      <alignment vertical="center"/>
    </xf>
    <xf numFmtId="0" fontId="12" fillId="39" borderId="0" xfId="6" applyFont="1" applyFill="1"/>
    <xf numFmtId="0" fontId="45" fillId="3" borderId="0" xfId="6" applyFont="1" applyFill="1"/>
    <xf numFmtId="0" fontId="28" fillId="3" borderId="0" xfId="6" applyFont="1" applyFill="1" applyAlignment="1">
      <alignment horizontal="center" vertical="center"/>
    </xf>
    <xf numFmtId="0" fontId="45" fillId="3" borderId="0" xfId="6" applyFont="1" applyFill="1" applyAlignment="1">
      <alignment horizontal="center" vertical="center"/>
    </xf>
    <xf numFmtId="0" fontId="18" fillId="3" borderId="0" xfId="6" applyFont="1" applyFill="1" applyAlignment="1">
      <alignment vertical="center"/>
    </xf>
    <xf numFmtId="0" fontId="37" fillId="18" borderId="16" xfId="6" applyFont="1" applyFill="1" applyBorder="1" applyAlignment="1">
      <alignment horizontal="left" vertical="center" indent="1"/>
    </xf>
    <xf numFmtId="0" fontId="46" fillId="3" borderId="0" xfId="6" applyFont="1" applyFill="1" applyAlignment="1">
      <alignment vertical="center"/>
    </xf>
    <xf numFmtId="0" fontId="18" fillId="3" borderId="20" xfId="6" applyFont="1" applyFill="1" applyBorder="1" applyAlignment="1">
      <alignment vertical="center"/>
    </xf>
    <xf numFmtId="9" fontId="18" fillId="3" borderId="0" xfId="7" applyNumberFormat="1" applyFont="1" applyFill="1" applyAlignment="1">
      <alignment vertical="center"/>
    </xf>
    <xf numFmtId="0" fontId="37" fillId="23" borderId="16" xfId="6" applyFont="1" applyFill="1" applyBorder="1" applyAlignment="1">
      <alignment horizontal="left" vertical="center" indent="1"/>
    </xf>
    <xf numFmtId="0" fontId="37" fillId="27" borderId="16" xfId="6" applyFont="1" applyFill="1" applyBorder="1" applyAlignment="1">
      <alignment horizontal="left" vertical="center" indent="1"/>
    </xf>
    <xf numFmtId="0" fontId="37" fillId="30" borderId="21" xfId="6" applyFont="1" applyFill="1" applyBorder="1" applyAlignment="1">
      <alignment horizontal="left" vertical="center" indent="1"/>
    </xf>
    <xf numFmtId="0" fontId="37" fillId="33" borderId="21" xfId="6" applyFont="1" applyFill="1" applyBorder="1" applyAlignment="1">
      <alignment horizontal="left" vertical="center" indent="1"/>
    </xf>
    <xf numFmtId="0" fontId="11" fillId="3" borderId="0" xfId="6" applyFont="1" applyFill="1" applyAlignment="1">
      <alignment vertical="center"/>
    </xf>
    <xf numFmtId="0" fontId="11" fillId="3" borderId="14" xfId="6" applyFont="1" applyFill="1" applyBorder="1" applyAlignment="1">
      <alignment vertical="center"/>
    </xf>
    <xf numFmtId="0" fontId="18" fillId="3" borderId="0" xfId="6" applyFont="1" applyFill="1"/>
    <xf numFmtId="0" fontId="11" fillId="3" borderId="0" xfId="6" applyFont="1" applyFill="1" applyAlignment="1">
      <alignment horizontal="left" vertical="center" indent="1"/>
    </xf>
    <xf numFmtId="0" fontId="18" fillId="3" borderId="0" xfId="6" applyFont="1" applyFill="1" applyAlignment="1">
      <alignment horizontal="left" indent="1"/>
    </xf>
    <xf numFmtId="0" fontId="21" fillId="3" borderId="8" xfId="6" applyFont="1" applyFill="1" applyBorder="1" applyAlignment="1">
      <alignment horizontal="center"/>
    </xf>
    <xf numFmtId="0" fontId="47" fillId="3" borderId="8" xfId="6" applyFont="1" applyFill="1" applyBorder="1" applyAlignment="1">
      <alignment horizontal="center"/>
    </xf>
    <xf numFmtId="0" fontId="11" fillId="3" borderId="0" xfId="6" applyFont="1" applyFill="1"/>
    <xf numFmtId="0" fontId="21" fillId="3" borderId="0" xfId="6" applyFont="1" applyFill="1"/>
    <xf numFmtId="0" fontId="21" fillId="3" borderId="0" xfId="6" applyFont="1" applyFill="1" applyAlignment="1">
      <alignment vertical="center"/>
    </xf>
    <xf numFmtId="0" fontId="11" fillId="0" borderId="0" xfId="0" applyFont="1" applyAlignment="1">
      <alignment horizontal="right" vertical="center"/>
    </xf>
    <xf numFmtId="0" fontId="11" fillId="0" borderId="0" xfId="0" applyFont="1" applyAlignment="1">
      <alignment horizontal="center" vertical="center"/>
    </xf>
    <xf numFmtId="0" fontId="24" fillId="0" borderId="0" xfId="0" applyFont="1" applyAlignment="1">
      <alignment vertical="center"/>
    </xf>
    <xf numFmtId="0" fontId="45" fillId="3" borderId="0" xfId="0" applyFont="1" applyFill="1" applyAlignment="1">
      <alignment vertical="center"/>
    </xf>
    <xf numFmtId="0" fontId="15" fillId="3" borderId="0" xfId="0" applyFont="1" applyFill="1" applyAlignment="1">
      <alignment horizontal="right" vertical="center"/>
    </xf>
    <xf numFmtId="0" fontId="16" fillId="3" borderId="0" xfId="0" applyFont="1" applyFill="1" applyAlignment="1">
      <alignment horizontal="center" vertical="center"/>
    </xf>
    <xf numFmtId="0" fontId="31" fillId="3" borderId="0" xfId="0" applyFont="1" applyFill="1" applyAlignment="1">
      <alignment vertical="center"/>
    </xf>
    <xf numFmtId="0" fontId="14" fillId="0" borderId="21" xfId="0" applyFont="1" applyBorder="1"/>
    <xf numFmtId="0" fontId="50" fillId="0" borderId="21" xfId="0" applyFont="1" applyBorder="1" applyAlignment="1">
      <alignment horizontal="right" vertical="center"/>
    </xf>
    <xf numFmtId="0" fontId="51" fillId="3" borderId="21" xfId="0" applyFont="1" applyFill="1" applyBorder="1" applyAlignment="1">
      <alignment horizontal="center"/>
    </xf>
    <xf numFmtId="0" fontId="51" fillId="0" borderId="21" xfId="0" applyFont="1" applyBorder="1" applyAlignment="1">
      <alignment horizontal="center" vertical="center"/>
    </xf>
    <xf numFmtId="0" fontId="45" fillId="0" borderId="21" xfId="0" applyFont="1" applyBorder="1" applyAlignment="1">
      <alignment vertical="center"/>
    </xf>
    <xf numFmtId="0" fontId="12" fillId="41" borderId="0" xfId="0" applyFont="1" applyFill="1"/>
    <xf numFmtId="0" fontId="17" fillId="41" borderId="0" xfId="0" applyFont="1" applyFill="1"/>
    <xf numFmtId="0" fontId="17" fillId="3" borderId="0" xfId="0" applyFont="1" applyFill="1"/>
    <xf numFmtId="0" fontId="11" fillId="3" borderId="0" xfId="0" applyFont="1" applyFill="1" applyAlignment="1">
      <alignment horizontal="right" vertical="center"/>
    </xf>
    <xf numFmtId="0" fontId="24" fillId="3" borderId="0" xfId="0" applyFont="1" applyFill="1" applyAlignment="1">
      <alignment vertical="center"/>
    </xf>
    <xf numFmtId="0" fontId="18" fillId="3" borderId="0" xfId="0" applyFont="1" applyFill="1"/>
    <xf numFmtId="0" fontId="22" fillId="3" borderId="0" xfId="0" applyFont="1" applyFill="1" applyAlignment="1">
      <alignment horizontal="right" vertical="center"/>
    </xf>
    <xf numFmtId="0" fontId="46" fillId="3" borderId="0" xfId="0" applyFont="1" applyFill="1" applyAlignment="1">
      <alignment vertical="center"/>
    </xf>
    <xf numFmtId="0" fontId="18" fillId="3" borderId="0" xfId="0" applyFont="1" applyFill="1" applyAlignment="1">
      <alignment horizontal="right" vertical="center"/>
    </xf>
    <xf numFmtId="0" fontId="11" fillId="3" borderId="0" xfId="0" quotePrefix="1" applyFont="1" applyFill="1" applyAlignment="1">
      <alignment horizontal="left" vertical="top" wrapText="1" indent="1"/>
    </xf>
    <xf numFmtId="0" fontId="11" fillId="3" borderId="0" xfId="0" applyFont="1" applyFill="1" applyAlignment="1">
      <alignment horizontal="left" vertical="top" wrapText="1" indent="1"/>
    </xf>
    <xf numFmtId="0" fontId="11" fillId="0" borderId="0" xfId="0" applyFont="1" applyAlignment="1">
      <alignment horizontal="left" vertical="center"/>
    </xf>
    <xf numFmtId="0" fontId="15" fillId="3" borderId="0" xfId="0" applyFont="1" applyFill="1" applyAlignment="1">
      <alignment horizontal="left" vertical="center"/>
    </xf>
    <xf numFmtId="0" fontId="11" fillId="3" borderId="0" xfId="0" applyFont="1" applyFill="1" applyAlignment="1">
      <alignment horizontal="left" vertical="center"/>
    </xf>
    <xf numFmtId="0" fontId="18" fillId="0" borderId="0" xfId="0" applyFont="1" applyAlignment="1">
      <alignment horizontal="left" vertical="top"/>
    </xf>
    <xf numFmtId="0" fontId="11" fillId="3" borderId="0" xfId="0" applyFont="1" applyFill="1" applyAlignment="1">
      <alignment vertical="top" wrapText="1"/>
    </xf>
    <xf numFmtId="0" fontId="39" fillId="3" borderId="0" xfId="0" applyFont="1" applyFill="1" applyAlignment="1">
      <alignment wrapText="1"/>
    </xf>
    <xf numFmtId="0" fontId="61" fillId="3" borderId="0" xfId="6" applyFont="1" applyFill="1" applyAlignment="1">
      <alignment vertical="center"/>
    </xf>
    <xf numFmtId="0" fontId="62" fillId="3" borderId="0" xfId="6" applyFont="1" applyFill="1" applyAlignment="1">
      <alignment horizontal="center" vertical="center" wrapText="1"/>
    </xf>
    <xf numFmtId="0" fontId="62" fillId="3" borderId="0" xfId="6" applyFont="1" applyFill="1" applyAlignment="1">
      <alignment horizontal="center" vertical="center"/>
    </xf>
    <xf numFmtId="0" fontId="64" fillId="0" borderId="0" xfId="0" applyFont="1" applyAlignment="1">
      <alignment horizontal="left" vertical="center"/>
    </xf>
    <xf numFmtId="0" fontId="65" fillId="3" borderId="0" xfId="6" applyFont="1" applyFill="1" applyAlignment="1">
      <alignment vertical="center"/>
    </xf>
    <xf numFmtId="0" fontId="61" fillId="3" borderId="0" xfId="6" applyFont="1" applyFill="1"/>
    <xf numFmtId="0" fontId="66" fillId="23" borderId="25" xfId="6" applyFont="1" applyFill="1" applyBorder="1" applyAlignment="1">
      <alignment horizontal="center" vertical="center"/>
    </xf>
    <xf numFmtId="0" fontId="61" fillId="24" borderId="5" xfId="6" applyFont="1" applyFill="1" applyBorder="1" applyAlignment="1">
      <alignment vertical="center" wrapText="1"/>
    </xf>
    <xf numFmtId="0" fontId="67" fillId="24" borderId="5" xfId="6" applyFont="1" applyFill="1" applyBorder="1" applyAlignment="1">
      <alignment horizontal="left" vertical="center" wrapText="1"/>
    </xf>
    <xf numFmtId="0" fontId="61" fillId="25" borderId="5" xfId="6" applyFont="1" applyFill="1" applyBorder="1" applyAlignment="1" applyProtection="1">
      <alignment horizontal="center" vertical="center"/>
      <protection locked="0"/>
    </xf>
    <xf numFmtId="0" fontId="61" fillId="21" borderId="5" xfId="6" applyFont="1" applyFill="1" applyBorder="1" applyAlignment="1" applyProtection="1">
      <alignment horizontal="center" vertical="center"/>
      <protection locked="0"/>
    </xf>
    <xf numFmtId="164" fontId="61" fillId="25" borderId="5" xfId="6" applyNumberFormat="1" applyFont="1" applyFill="1" applyBorder="1" applyAlignment="1" applyProtection="1">
      <alignment horizontal="center" vertical="center"/>
      <protection locked="0"/>
    </xf>
    <xf numFmtId="0" fontId="65" fillId="24" borderId="5" xfId="6" applyFont="1" applyFill="1" applyBorder="1" applyAlignment="1">
      <alignment horizontal="left" vertical="center" wrapText="1"/>
    </xf>
    <xf numFmtId="0" fontId="61" fillId="15" borderId="0" xfId="6" applyFont="1" applyFill="1"/>
    <xf numFmtId="0" fontId="68" fillId="15" borderId="0" xfId="6" applyFont="1" applyFill="1" applyAlignment="1">
      <alignment vertical="center" wrapText="1"/>
    </xf>
    <xf numFmtId="0" fontId="69" fillId="22" borderId="0" xfId="6" applyFont="1" applyFill="1" applyAlignment="1">
      <alignment vertical="center" wrapText="1"/>
    </xf>
    <xf numFmtId="0" fontId="70" fillId="15" borderId="0" xfId="6" applyFont="1" applyFill="1" applyAlignment="1">
      <alignment vertical="center" wrapText="1"/>
    </xf>
    <xf numFmtId="0" fontId="65" fillId="15" borderId="0" xfId="6" applyFont="1" applyFill="1" applyAlignment="1">
      <alignment vertical="center" wrapText="1"/>
    </xf>
    <xf numFmtId="0" fontId="65" fillId="22" borderId="0" xfId="6" applyFont="1" applyFill="1" applyAlignment="1">
      <alignment vertical="center"/>
    </xf>
    <xf numFmtId="0" fontId="65" fillId="15" borderId="0" xfId="6" applyFont="1" applyFill="1"/>
    <xf numFmtId="165" fontId="71" fillId="3" borderId="0" xfId="6" applyNumberFormat="1" applyFont="1" applyFill="1" applyAlignment="1">
      <alignment horizontal="center" vertical="center"/>
    </xf>
    <xf numFmtId="0" fontId="71" fillId="3" borderId="0" xfId="6" applyFont="1" applyFill="1" applyAlignment="1">
      <alignment horizontal="center" vertical="center"/>
    </xf>
    <xf numFmtId="165" fontId="18" fillId="0" borderId="0" xfId="4" applyNumberFormat="1" applyFont="1" applyFill="1" applyAlignment="1">
      <alignment horizontal="right" vertical="center"/>
    </xf>
    <xf numFmtId="0" fontId="18" fillId="0" borderId="0" xfId="6" applyFont="1" applyFill="1" applyAlignment="1">
      <alignment vertical="center"/>
    </xf>
    <xf numFmtId="0" fontId="11" fillId="14" borderId="5" xfId="0" applyFont="1" applyFill="1" applyBorder="1" applyAlignment="1" applyProtection="1">
      <alignment horizontal="center" vertical="center"/>
      <protection locked="0"/>
    </xf>
    <xf numFmtId="0" fontId="11" fillId="14" borderId="5" xfId="0" applyFont="1" applyFill="1" applyBorder="1" applyAlignment="1" applyProtection="1">
      <alignment horizontal="left" vertical="center"/>
      <protection locked="0"/>
    </xf>
    <xf numFmtId="0" fontId="18" fillId="21" borderId="5" xfId="6" applyFont="1" applyFill="1" applyBorder="1" applyAlignment="1" applyProtection="1">
      <alignment horizontal="center" vertical="center"/>
      <protection locked="0"/>
    </xf>
    <xf numFmtId="0" fontId="78" fillId="3" borderId="0" xfId="6" applyFont="1" applyFill="1" applyAlignment="1">
      <alignment horizontal="right" vertical="center"/>
    </xf>
    <xf numFmtId="9" fontId="18" fillId="14" borderId="22" xfId="7" applyNumberFormat="1" applyFont="1" applyFill="1" applyBorder="1" applyAlignment="1" applyProtection="1">
      <alignment vertical="center"/>
      <protection locked="0"/>
    </xf>
    <xf numFmtId="9" fontId="47" fillId="14" borderId="5" xfId="7" applyNumberFormat="1" applyFont="1" applyFill="1" applyBorder="1" applyAlignment="1" applyProtection="1">
      <alignment horizontal="center" vertical="center"/>
      <protection locked="0"/>
    </xf>
    <xf numFmtId="0" fontId="8" fillId="3" borderId="0" xfId="0" applyFont="1" applyFill="1" applyAlignment="1">
      <alignment horizontal="left" vertical="top" wrapText="1"/>
    </xf>
    <xf numFmtId="0" fontId="9" fillId="3" borderId="0" xfId="0" applyFont="1" applyFill="1" applyAlignment="1">
      <alignment horizontal="right" vertical="top"/>
    </xf>
    <xf numFmtId="0" fontId="72" fillId="3" borderId="0" xfId="0" applyFont="1" applyFill="1" applyAlignment="1">
      <alignment horizontal="justify" vertical="top" wrapText="1"/>
    </xf>
    <xf numFmtId="0" fontId="8" fillId="3" borderId="0" xfId="0" applyFont="1" applyFill="1" applyAlignment="1">
      <alignment horizontal="justify" vertical="top" wrapText="1"/>
    </xf>
    <xf numFmtId="0" fontId="9" fillId="3" borderId="0" xfId="0" applyFont="1" applyFill="1" applyAlignment="1">
      <alignment horizontal="right" vertical="top" wrapText="1"/>
    </xf>
    <xf numFmtId="0" fontId="72" fillId="3" borderId="0" xfId="0" applyFont="1" applyFill="1" applyAlignment="1">
      <alignment horizontal="left" vertical="top" wrapText="1"/>
    </xf>
    <xf numFmtId="0" fontId="0" fillId="9" borderId="0" xfId="0" applyFill="1" applyAlignment="1">
      <alignment horizontal="center" vertical="center" wrapText="1"/>
    </xf>
    <xf numFmtId="0" fontId="1" fillId="10" borderId="0" xfId="0" applyFont="1" applyFill="1" applyAlignment="1">
      <alignment horizontal="center" vertical="center" wrapText="1"/>
    </xf>
    <xf numFmtId="0" fontId="0" fillId="10" borderId="0" xfId="0" applyFill="1" applyAlignment="1">
      <alignment horizontal="center" vertical="center" wrapText="1"/>
    </xf>
    <xf numFmtId="0" fontId="0" fillId="11" borderId="0" xfId="0" applyFill="1" applyAlignment="1">
      <alignment horizontal="center" vertical="center" wrapText="1"/>
    </xf>
    <xf numFmtId="0" fontId="5" fillId="5" borderId="0" xfId="0" applyFont="1" applyFill="1" applyAlignment="1" applyProtection="1">
      <alignment horizontal="center" vertical="center" wrapText="1"/>
      <protection locked="0"/>
    </xf>
    <xf numFmtId="0" fontId="75" fillId="4" borderId="0" xfId="0" applyFont="1" applyFill="1" applyAlignment="1">
      <alignment horizontal="center" vertical="center" wrapText="1"/>
    </xf>
    <xf numFmtId="0" fontId="6" fillId="4" borderId="0" xfId="0" applyFont="1" applyFill="1" applyAlignment="1">
      <alignment horizontal="center" vertical="center" wrapText="1"/>
    </xf>
    <xf numFmtId="0" fontId="7" fillId="6" borderId="0" xfId="0" applyFont="1" applyFill="1" applyAlignment="1">
      <alignment horizontal="center" vertical="center"/>
    </xf>
    <xf numFmtId="0" fontId="7" fillId="7" borderId="0" xfId="0" applyFont="1" applyFill="1" applyAlignment="1">
      <alignment horizontal="center" vertical="center"/>
    </xf>
    <xf numFmtId="0" fontId="7" fillId="8" borderId="0" xfId="0" applyFont="1" applyFill="1" applyAlignment="1">
      <alignment horizontal="center" vertical="center" wrapText="1"/>
    </xf>
    <xf numFmtId="0" fontId="21" fillId="3" borderId="0" xfId="0" applyFont="1" applyFill="1" applyAlignment="1">
      <alignment horizontal="left" vertical="top" wrapText="1"/>
    </xf>
    <xf numFmtId="0" fontId="2" fillId="3" borderId="0" xfId="1" applyFont="1" applyFill="1" applyAlignment="1">
      <alignment horizontal="left" vertical="top" wrapText="1"/>
    </xf>
    <xf numFmtId="0" fontId="2" fillId="3" borderId="0" xfId="1" applyFont="1" applyFill="1"/>
    <xf numFmtId="0" fontId="23" fillId="3" borderId="0" xfId="1" applyFont="1" applyFill="1" applyAlignment="1">
      <alignment horizontal="left" vertical="top" wrapText="1"/>
    </xf>
    <xf numFmtId="0" fontId="23" fillId="3" borderId="0" xfId="1" applyFont="1" applyFill="1"/>
    <xf numFmtId="0" fontId="17" fillId="13" borderId="0" xfId="0" applyFont="1" applyFill="1" applyAlignment="1">
      <alignment horizontal="left" indent="1"/>
    </xf>
    <xf numFmtId="0" fontId="11" fillId="14" borderId="6" xfId="0" applyFont="1" applyFill="1" applyBorder="1" applyAlignment="1" applyProtection="1">
      <alignment horizontal="left" vertical="top" wrapText="1"/>
      <protection locked="0"/>
    </xf>
    <xf numFmtId="0" fontId="11" fillId="14" borderId="9" xfId="0" applyFont="1" applyFill="1" applyBorder="1" applyAlignment="1" applyProtection="1">
      <alignment horizontal="left" vertical="top" wrapText="1"/>
      <protection locked="0"/>
    </xf>
    <xf numFmtId="0" fontId="11" fillId="14" borderId="7" xfId="0" applyFont="1" applyFill="1" applyBorder="1" applyAlignment="1" applyProtection="1">
      <alignment horizontal="left" vertical="top" wrapText="1"/>
      <protection locked="0"/>
    </xf>
    <xf numFmtId="0" fontId="19" fillId="3" borderId="0" xfId="0" applyFont="1" applyFill="1" applyAlignment="1">
      <alignment horizontal="left" vertical="top" wrapText="1"/>
    </xf>
    <xf numFmtId="0" fontId="11" fillId="14" borderId="6" xfId="0" applyFont="1" applyFill="1" applyBorder="1" applyAlignment="1" applyProtection="1">
      <alignment horizontal="left" vertical="center"/>
      <protection locked="0"/>
    </xf>
    <xf numFmtId="0" fontId="11" fillId="14" borderId="9" xfId="0" applyFont="1" applyFill="1" applyBorder="1" applyAlignment="1" applyProtection="1">
      <alignment horizontal="left" vertical="center"/>
      <protection locked="0"/>
    </xf>
    <xf numFmtId="0" fontId="11" fillId="14" borderId="7" xfId="0" applyFont="1" applyFill="1" applyBorder="1" applyAlignment="1" applyProtection="1">
      <alignment horizontal="left" vertical="center"/>
      <protection locked="0"/>
    </xf>
    <xf numFmtId="0" fontId="11" fillId="14" borderId="5" xfId="0" applyFont="1" applyFill="1" applyBorder="1" applyAlignment="1" applyProtection="1">
      <alignment horizontal="left" vertical="center"/>
      <protection locked="0"/>
    </xf>
    <xf numFmtId="0" fontId="21" fillId="3" borderId="8" xfId="0" applyFont="1" applyFill="1" applyBorder="1" applyAlignment="1">
      <alignment horizontal="left"/>
    </xf>
    <xf numFmtId="0" fontId="76" fillId="3" borderId="0" xfId="0" applyFont="1" applyFill="1" applyAlignment="1">
      <alignment horizontal="left" vertical="top" wrapText="1"/>
    </xf>
    <xf numFmtId="0" fontId="0" fillId="3" borderId="6" xfId="0" applyFill="1" applyBorder="1" applyAlignment="1">
      <alignment horizontal="left" vertical="center"/>
    </xf>
    <xf numFmtId="0" fontId="0" fillId="3" borderId="7" xfId="0" applyFill="1" applyBorder="1" applyAlignment="1">
      <alignment horizontal="left" vertical="center"/>
    </xf>
    <xf numFmtId="0" fontId="20" fillId="3" borderId="0" xfId="0" applyFont="1" applyFill="1" applyAlignment="1">
      <alignment horizontal="left" vertical="center" wrapText="1"/>
    </xf>
    <xf numFmtId="0" fontId="20" fillId="3" borderId="4" xfId="0" applyFont="1" applyFill="1" applyBorder="1" applyAlignment="1">
      <alignment horizontal="left" vertical="center" wrapText="1"/>
    </xf>
    <xf numFmtId="0" fontId="20" fillId="0" borderId="0" xfId="0" applyFont="1" applyAlignment="1">
      <alignment horizontal="left" vertical="center" wrapText="1"/>
    </xf>
    <xf numFmtId="0" fontId="20" fillId="0" borderId="4" xfId="0" applyFont="1" applyBorder="1" applyAlignment="1">
      <alignment horizontal="left" vertical="center" wrapText="1"/>
    </xf>
    <xf numFmtId="0" fontId="13" fillId="12" borderId="0" xfId="0" applyFont="1" applyFill="1" applyAlignment="1" applyProtection="1">
      <alignment horizontal="center" vertical="center"/>
      <protection locked="0"/>
    </xf>
    <xf numFmtId="0" fontId="36" fillId="27" borderId="0" xfId="6" applyFont="1" applyFill="1" applyAlignment="1">
      <alignment horizontal="center" vertical="center" textRotation="90"/>
    </xf>
    <xf numFmtId="0" fontId="36" fillId="27" borderId="15" xfId="6" applyFont="1" applyFill="1" applyBorder="1" applyAlignment="1">
      <alignment horizontal="center" vertical="center" textRotation="90"/>
    </xf>
    <xf numFmtId="0" fontId="36" fillId="27" borderId="10" xfId="6" applyFont="1" applyFill="1" applyBorder="1" applyAlignment="1">
      <alignment horizontal="center" vertical="center" textRotation="90"/>
    </xf>
    <xf numFmtId="0" fontId="36" fillId="27" borderId="13" xfId="6" applyFont="1" applyFill="1" applyBorder="1" applyAlignment="1">
      <alignment horizontal="center" vertical="center" textRotation="90"/>
    </xf>
    <xf numFmtId="0" fontId="36" fillId="30" borderId="14" xfId="6" applyFont="1" applyFill="1" applyBorder="1" applyAlignment="1">
      <alignment horizontal="center" vertical="center" textRotation="90"/>
    </xf>
    <xf numFmtId="0" fontId="36" fillId="30" borderId="0" xfId="6" applyFont="1" applyFill="1" applyAlignment="1">
      <alignment horizontal="center" vertical="center" textRotation="90"/>
    </xf>
    <xf numFmtId="0" fontId="36" fillId="30" borderId="15" xfId="6" applyFont="1" applyFill="1" applyBorder="1" applyAlignment="1">
      <alignment horizontal="center" vertical="center" textRotation="90"/>
    </xf>
    <xf numFmtId="0" fontId="36" fillId="30" borderId="10" xfId="6" applyFont="1" applyFill="1" applyBorder="1" applyAlignment="1">
      <alignment horizontal="center" vertical="center" textRotation="90"/>
    </xf>
    <xf numFmtId="0" fontId="36" fillId="30" borderId="13" xfId="6" applyFont="1" applyFill="1" applyBorder="1" applyAlignment="1">
      <alignment horizontal="center" vertical="center" textRotation="90"/>
    </xf>
    <xf numFmtId="0" fontId="36" fillId="33" borderId="14" xfId="6" applyFont="1" applyFill="1" applyBorder="1" applyAlignment="1">
      <alignment horizontal="center" vertical="center" textRotation="90"/>
    </xf>
    <xf numFmtId="0" fontId="36" fillId="33" borderId="0" xfId="6" applyFont="1" applyFill="1" applyAlignment="1">
      <alignment horizontal="center" vertical="center" textRotation="90"/>
    </xf>
    <xf numFmtId="0" fontId="36" fillId="33" borderId="10" xfId="6" applyFont="1" applyFill="1" applyBorder="1" applyAlignment="1">
      <alignment horizontal="center" vertical="center" textRotation="90"/>
    </xf>
    <xf numFmtId="0" fontId="36" fillId="18" borderId="0" xfId="6" applyFont="1" applyFill="1" applyAlignment="1">
      <alignment horizontal="center" vertical="center" textRotation="90"/>
    </xf>
    <xf numFmtId="0" fontId="36" fillId="18" borderId="12" xfId="6" applyFont="1" applyFill="1" applyBorder="1" applyAlignment="1">
      <alignment horizontal="center" vertical="center" textRotation="90"/>
    </xf>
    <xf numFmtId="0" fontId="36" fillId="18" borderId="10" xfId="6" applyFont="1" applyFill="1" applyBorder="1" applyAlignment="1">
      <alignment horizontal="center" vertical="center" textRotation="90"/>
    </xf>
    <xf numFmtId="0" fontId="36" fillId="18" borderId="13" xfId="6" applyFont="1" applyFill="1" applyBorder="1" applyAlignment="1">
      <alignment horizontal="center" vertical="center" textRotation="90"/>
    </xf>
    <xf numFmtId="0" fontId="36" fillId="23" borderId="14" xfId="6" applyFont="1" applyFill="1" applyBorder="1" applyAlignment="1">
      <alignment horizontal="center" vertical="center" textRotation="90"/>
    </xf>
    <xf numFmtId="0" fontId="36" fillId="23" borderId="0" xfId="6" applyFont="1" applyFill="1" applyBorder="1" applyAlignment="1">
      <alignment horizontal="center" vertical="center" textRotation="90"/>
    </xf>
    <xf numFmtId="0" fontId="36" fillId="23" borderId="12" xfId="6" applyFont="1" applyFill="1" applyBorder="1" applyAlignment="1">
      <alignment horizontal="center" vertical="center" textRotation="90"/>
    </xf>
    <xf numFmtId="0" fontId="36" fillId="23" borderId="15" xfId="6" applyFont="1" applyFill="1" applyBorder="1" applyAlignment="1">
      <alignment horizontal="center" vertical="center" textRotation="90"/>
    </xf>
    <xf numFmtId="0" fontId="36" fillId="23" borderId="10" xfId="6" applyFont="1" applyFill="1" applyBorder="1" applyAlignment="1">
      <alignment horizontal="center" vertical="center" textRotation="90"/>
    </xf>
    <xf numFmtId="0" fontId="36" fillId="23" borderId="13" xfId="6" applyFont="1" applyFill="1" applyBorder="1" applyAlignment="1">
      <alignment horizontal="center" vertical="center" textRotation="90"/>
    </xf>
    <xf numFmtId="0" fontId="13" fillId="16" borderId="0" xfId="6" applyFont="1" applyFill="1" applyAlignment="1">
      <alignment horizontal="center" vertical="center"/>
    </xf>
    <xf numFmtId="0" fontId="48" fillId="3" borderId="0" xfId="1" applyFont="1" applyFill="1"/>
    <xf numFmtId="0" fontId="27" fillId="2" borderId="22" xfId="6" applyFont="1" applyFill="1" applyBorder="1" applyAlignment="1">
      <alignment horizontal="left" vertical="center" indent="1"/>
    </xf>
    <xf numFmtId="0" fontId="13" fillId="38" borderId="0" xfId="6" applyFont="1" applyFill="1" applyAlignment="1" applyProtection="1">
      <alignment horizontal="center" vertical="center"/>
      <protection locked="0"/>
    </xf>
    <xf numFmtId="0" fontId="17" fillId="39" borderId="14" xfId="6" applyFont="1" applyFill="1" applyBorder="1" applyAlignment="1">
      <alignment horizontal="left" vertical="center" indent="1"/>
    </xf>
    <xf numFmtId="0" fontId="21" fillId="0" borderId="0" xfId="0" applyFont="1" applyAlignment="1">
      <alignment horizontal="center"/>
    </xf>
    <xf numFmtId="0" fontId="21" fillId="3" borderId="0" xfId="6" applyFont="1" applyFill="1" applyAlignment="1">
      <alignment horizontal="center" vertical="center" wrapText="1"/>
    </xf>
    <xf numFmtId="0" fontId="21" fillId="3" borderId="0" xfId="6" applyFont="1" applyFill="1" applyAlignment="1">
      <alignment horizontal="center" vertical="center"/>
    </xf>
    <xf numFmtId="0" fontId="17" fillId="39" borderId="0" xfId="6" applyFont="1" applyFill="1" applyAlignment="1">
      <alignment horizontal="left" vertical="center" indent="1"/>
    </xf>
    <xf numFmtId="0" fontId="60" fillId="3" borderId="0" xfId="6" applyFont="1" applyFill="1" applyAlignment="1">
      <alignment horizontal="left" vertical="center"/>
    </xf>
    <xf numFmtId="0" fontId="63" fillId="3" borderId="23" xfId="6" applyFont="1" applyFill="1" applyBorder="1" applyAlignment="1">
      <alignment horizontal="center" vertical="center"/>
    </xf>
    <xf numFmtId="0" fontId="63" fillId="3" borderId="24" xfId="6" applyFont="1" applyFill="1" applyBorder="1" applyAlignment="1">
      <alignment horizontal="center" vertical="center"/>
    </xf>
    <xf numFmtId="0" fontId="21" fillId="3" borderId="0" xfId="0" applyFont="1" applyFill="1" applyAlignment="1">
      <alignment horizontal="left" vertical="center" wrapText="1"/>
    </xf>
    <xf numFmtId="0" fontId="11" fillId="3" borderId="0" xfId="0" quotePrefix="1" applyFont="1" applyFill="1" applyAlignment="1">
      <alignment horizontal="left" vertical="top" wrapText="1" indent="1"/>
    </xf>
    <xf numFmtId="0" fontId="21" fillId="3" borderId="0" xfId="0" applyFont="1" applyFill="1" applyAlignment="1">
      <alignment horizontal="left" wrapText="1"/>
    </xf>
    <xf numFmtId="0" fontId="11" fillId="3" borderId="0" xfId="0" applyFont="1" applyFill="1" applyAlignment="1">
      <alignment horizontal="left" vertical="top" indent="1"/>
    </xf>
    <xf numFmtId="0" fontId="11" fillId="3" borderId="0" xfId="0" applyFont="1" applyFill="1" applyAlignment="1">
      <alignment horizontal="left" vertical="top" wrapText="1" indent="1"/>
    </xf>
    <xf numFmtId="0" fontId="49" fillId="3" borderId="12" xfId="0" applyFont="1" applyFill="1" applyBorder="1" applyAlignment="1">
      <alignment horizontal="center" vertical="center" wrapText="1"/>
    </xf>
    <xf numFmtId="0" fontId="21" fillId="0" borderId="0" xfId="0" applyFont="1" applyAlignment="1">
      <alignment horizontal="left" vertical="top" wrapText="1"/>
    </xf>
    <xf numFmtId="0" fontId="13" fillId="40" borderId="0" xfId="0" applyFont="1" applyFill="1" applyAlignment="1" applyProtection="1">
      <alignment horizontal="center" vertical="center"/>
      <protection locked="0"/>
    </xf>
    <xf numFmtId="0" fontId="13" fillId="42" borderId="0" xfId="0" applyFont="1" applyFill="1" applyAlignment="1">
      <alignment horizontal="center" vertical="center"/>
    </xf>
  </cellXfs>
  <cellStyles count="8">
    <cellStyle name="Lien hypertexte" xfId="1" builtinId="8"/>
    <cellStyle name="Lien hypertexte 2" xfId="2" xr:uid="{00000000-0005-0000-0000-000001000000}"/>
    <cellStyle name="Lien hypertexte 3" xfId="3" xr:uid="{00000000-0005-0000-0000-000002000000}"/>
    <cellStyle name="Milliers" xfId="4" builtinId="3"/>
    <cellStyle name="Normal" xfId="0" builtinId="0"/>
    <cellStyle name="Normal 2" xfId="5" xr:uid="{00000000-0005-0000-0000-000005000000}"/>
    <cellStyle name="Normal 3" xfId="6" xr:uid="{00000000-0005-0000-0000-000006000000}"/>
    <cellStyle name="Pourcentage 2" xfId="7" xr:uid="{00000000-0005-0000-0000-000007000000}"/>
  </cellStyles>
  <dxfs count="78">
    <dxf>
      <font>
        <b/>
        <i val="0"/>
        <color theme="0"/>
      </font>
      <fill>
        <patternFill>
          <bgColor rgb="FF00B050"/>
        </patternFill>
      </fill>
    </dxf>
    <dxf>
      <fill>
        <patternFill>
          <bgColor rgb="FFFFFF00"/>
        </patternFill>
      </fill>
    </dxf>
    <dxf>
      <fill>
        <patternFill>
          <bgColor rgb="FFFFC000"/>
        </patternFill>
      </fill>
    </dxf>
    <dxf>
      <font>
        <color theme="0"/>
      </font>
      <fill>
        <patternFill>
          <bgColor rgb="FFC00000"/>
        </patternFill>
      </fill>
    </dxf>
    <dxf>
      <font>
        <b val="0"/>
        <i/>
        <strike val="0"/>
      </font>
    </dxf>
    <dxf>
      <fill>
        <patternFill patternType="solid">
          <fgColor theme="0"/>
          <bgColor theme="0"/>
        </patternFill>
      </fill>
    </dxf>
    <dxf>
      <font>
        <color rgb="FF9C0006"/>
      </font>
      <fill>
        <patternFill patternType="solid">
          <fgColor rgb="FFFFC7CE"/>
          <bgColor rgb="FFFFC7CE"/>
        </patternFill>
      </fill>
    </dxf>
    <dxf>
      <fill>
        <patternFill patternType="solid">
          <fgColor indexed="5"/>
          <bgColor indexed="5"/>
        </patternFill>
      </fill>
    </dxf>
    <dxf>
      <fill>
        <patternFill patternType="solid">
          <fgColor rgb="FFFFC000"/>
          <bgColor rgb="FFFFC000"/>
        </patternFill>
      </fill>
    </dxf>
    <dxf>
      <fill>
        <patternFill patternType="solid">
          <fgColor rgb="FF92D050"/>
          <bgColor rgb="FF92D050"/>
        </patternFill>
      </fill>
    </dxf>
    <dxf>
      <font>
        <b val="0"/>
        <i/>
      </font>
      <fill>
        <patternFill patternType="solid">
          <fgColor theme="0" tint="-4.9989318521683403E-2"/>
          <bgColor theme="0" tint="-4.9989318521683403E-2"/>
        </patternFill>
      </fill>
    </dxf>
    <dxf>
      <font>
        <b val="0"/>
        <i/>
      </font>
      <fill>
        <patternFill patternType="solid">
          <fgColor theme="0" tint="-4.9989318521683403E-2"/>
          <bgColor theme="0" tint="-4.9989318521683403E-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
      <font>
        <color auto="1"/>
      </font>
      <fill>
        <patternFill>
          <bgColor rgb="FF92D050"/>
        </patternFill>
      </fill>
    </dxf>
    <dxf>
      <fill>
        <patternFill>
          <bgColor rgb="FFFFC000"/>
        </patternFill>
      </fill>
    </dxf>
    <dxf>
      <fill>
        <patternFill>
          <bgColor rgb="FFFFFF00"/>
        </patternFill>
      </fill>
    </dxf>
    <dxf>
      <font>
        <color rgb="FF9C0006"/>
      </font>
      <fill>
        <patternFill>
          <bgColor rgb="FFFFC7CE"/>
        </patternFill>
      </fill>
    </dxf>
    <dxf>
      <fill>
        <patternFill>
          <bgColor theme="0"/>
        </patternFill>
      </fill>
    </dxf>
    <dxf>
      <font>
        <b/>
        <i/>
        <color rgb="FF9C0006"/>
      </font>
    </dxf>
    <dxf>
      <font>
        <b val="0"/>
        <i/>
      </font>
      <fill>
        <patternFill patternType="solid">
          <fgColor theme="4" tint="0.79998168889431442"/>
          <bgColor theme="4" tint="0.79998168889431442"/>
        </patternFill>
      </fill>
    </dxf>
    <dxf>
      <font>
        <b val="0"/>
        <i/>
      </font>
      <fill>
        <patternFill patternType="solid">
          <fgColor theme="0" tint="-4.9989318521683403E-2"/>
          <bgColor theme="0" tint="-4.9989318521683403E-2"/>
        </patternFill>
      </fill>
    </dxf>
    <dxf>
      <fill>
        <patternFill patternType="solid">
          <fgColor theme="0"/>
          <bgColor theme="0"/>
        </patternFill>
      </fill>
    </dxf>
    <dxf>
      <font>
        <color rgb="FF9C0006"/>
      </font>
      <fill>
        <patternFill patternType="solid">
          <fgColor rgb="FFFFC7CE"/>
          <bgColor rgb="FFFFC7CE"/>
        </patternFill>
      </fill>
    </dxf>
    <dxf>
      <fill>
        <patternFill patternType="solid">
          <fgColor indexed="5"/>
          <bgColor indexed="5"/>
        </patternFill>
      </fill>
    </dxf>
    <dxf>
      <fill>
        <patternFill patternType="solid">
          <fgColor rgb="FFFFC000"/>
          <bgColor rgb="FFFFC000"/>
        </patternFill>
      </fill>
    </dxf>
    <dxf>
      <fill>
        <patternFill patternType="solid">
          <fgColor rgb="FF92D050"/>
          <bgColor rgb="FF92D050"/>
        </patternFill>
      </fill>
    </dxf>
    <dxf>
      <font>
        <b val="0"/>
        <i/>
      </font>
      <fill>
        <patternFill patternType="solid">
          <fgColor theme="0" tint="-4.9989318521683403E-2"/>
          <bgColor theme="0" tint="-4.9989318521683403E-2"/>
        </patternFill>
      </fill>
    </dxf>
    <dxf>
      <font>
        <b/>
        <i/>
        <color rgb="FF9C0006"/>
      </font>
    </dxf>
    <dxf>
      <font>
        <b val="0"/>
        <i/>
      </font>
      <fill>
        <patternFill patternType="solid">
          <fgColor theme="4" tint="0.79998168889431442"/>
          <bgColor theme="4" tint="0.7999816888943144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
      <font>
        <b/>
        <i/>
        <color rgb="FF9C0006"/>
      </font>
    </dxf>
    <dxf>
      <font>
        <b val="0"/>
        <i/>
      </font>
      <fill>
        <patternFill patternType="solid">
          <fgColor theme="4" tint="0.79998168889431442"/>
          <bgColor theme="4" tint="0.79998168889431442"/>
        </patternFill>
      </fill>
    </dxf>
    <dxf>
      <fill>
        <patternFill patternType="solid">
          <fgColor theme="0"/>
          <bgColor theme="0"/>
        </patternFill>
      </fill>
    </dxf>
    <dxf>
      <font>
        <color rgb="FF9C0006"/>
      </font>
      <fill>
        <patternFill patternType="solid">
          <fgColor rgb="FFFFC7CE"/>
          <bgColor rgb="FFFFC7CE"/>
        </patternFill>
      </fill>
    </dxf>
    <dxf>
      <fill>
        <patternFill patternType="solid">
          <fgColor indexed="5"/>
          <bgColor indexed="5"/>
        </patternFill>
      </fill>
    </dxf>
    <dxf>
      <fill>
        <patternFill patternType="solid">
          <fgColor rgb="FFFFC000"/>
          <bgColor rgb="FFFFC000"/>
        </patternFill>
      </fill>
    </dxf>
    <dxf>
      <fill>
        <patternFill patternType="solid">
          <fgColor rgb="FF92D050"/>
          <bgColor rgb="FF92D050"/>
        </patternFill>
      </fill>
    </dxf>
    <dxf>
      <font>
        <b val="0"/>
        <i/>
      </font>
      <fill>
        <patternFill patternType="solid">
          <fgColor theme="0" tint="-4.9989318521683403E-2"/>
          <bgColor theme="0" tint="-4.9989318521683403E-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
      <fill>
        <patternFill patternType="solid">
          <fgColor theme="0"/>
          <bgColor theme="0"/>
        </patternFill>
      </fill>
    </dxf>
    <dxf>
      <font>
        <color rgb="FF9C0006"/>
      </font>
      <fill>
        <patternFill patternType="solid">
          <fgColor rgb="FFFFC7CE"/>
          <bgColor rgb="FFFFC7CE"/>
        </patternFill>
      </fill>
    </dxf>
    <dxf>
      <fill>
        <patternFill patternType="solid">
          <fgColor indexed="5"/>
          <bgColor indexed="5"/>
        </patternFill>
      </fill>
    </dxf>
    <dxf>
      <fill>
        <patternFill patternType="solid">
          <fgColor rgb="FFFFC000"/>
          <bgColor rgb="FFFFC000"/>
        </patternFill>
      </fill>
    </dxf>
    <dxf>
      <fill>
        <patternFill patternType="solid">
          <fgColor rgb="FF92D050"/>
          <bgColor rgb="FF92D050"/>
        </patternFill>
      </fill>
    </dxf>
    <dxf>
      <font>
        <b val="0"/>
        <i/>
      </font>
      <fill>
        <patternFill patternType="solid">
          <fgColor theme="0" tint="-4.9989318521683403E-2"/>
          <bgColor theme="0" tint="-4.9989318521683403E-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
      <fill>
        <patternFill patternType="solid">
          <fgColor theme="0"/>
          <bgColor theme="0"/>
        </patternFill>
      </fill>
    </dxf>
    <dxf>
      <font>
        <color rgb="FF9C0006"/>
      </font>
      <fill>
        <patternFill patternType="solid">
          <fgColor rgb="FFFFC7CE"/>
          <bgColor rgb="FFFFC7CE"/>
        </patternFill>
      </fill>
    </dxf>
    <dxf>
      <fill>
        <patternFill patternType="solid">
          <fgColor indexed="5"/>
          <bgColor indexed="5"/>
        </patternFill>
      </fill>
    </dxf>
    <dxf>
      <fill>
        <patternFill patternType="solid">
          <fgColor rgb="FFFFC000"/>
          <bgColor rgb="FFFFC000"/>
        </patternFill>
      </fill>
    </dxf>
    <dxf>
      <fill>
        <patternFill patternType="solid">
          <fgColor rgb="FF92D050"/>
          <bgColor rgb="FF92D050"/>
        </patternFill>
      </fill>
    </dxf>
    <dxf>
      <font>
        <b val="0"/>
        <i/>
      </font>
      <fill>
        <patternFill patternType="solid">
          <fgColor theme="0" tint="-4.9989318521683403E-2"/>
          <bgColor theme="0" tint="-4.9989318521683403E-2"/>
        </patternFill>
      </fill>
    </dxf>
    <dxf>
      <font>
        <b/>
        <i/>
        <color rgb="FF9C0006"/>
      </font>
    </dxf>
    <dxf>
      <font>
        <b val="0"/>
        <i/>
      </font>
      <fill>
        <patternFill patternType="solid">
          <fgColor theme="4" tint="0.79998168889431442"/>
          <bgColor theme="4" tint="0.7999816888943144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
      <fill>
        <patternFill patternType="solid">
          <fgColor theme="0"/>
          <bgColor theme="0"/>
        </patternFill>
      </fill>
    </dxf>
    <dxf>
      <font>
        <color rgb="FF9C0006"/>
      </font>
      <fill>
        <patternFill patternType="solid">
          <fgColor rgb="FFFFC7CE"/>
          <bgColor rgb="FFFFC7CE"/>
        </patternFill>
      </fill>
    </dxf>
    <dxf>
      <fill>
        <patternFill patternType="solid">
          <fgColor indexed="5"/>
          <bgColor indexed="5"/>
        </patternFill>
      </fill>
    </dxf>
    <dxf>
      <fill>
        <patternFill patternType="solid">
          <fgColor rgb="FFFFC000"/>
          <bgColor rgb="FFFFC000"/>
        </patternFill>
      </fill>
    </dxf>
    <dxf>
      <fill>
        <patternFill patternType="solid">
          <fgColor rgb="FF92D050"/>
          <bgColor rgb="FF92D050"/>
        </patternFill>
      </fill>
    </dxf>
    <dxf>
      <font>
        <b val="0"/>
        <i/>
      </font>
      <fill>
        <patternFill patternType="solid">
          <fgColor theme="0" tint="-4.9989318521683403E-2"/>
          <bgColor theme="0" tint="-4.9989318521683403E-2"/>
        </patternFill>
      </fill>
    </dxf>
    <dxf>
      <font>
        <b val="0"/>
        <i/>
      </font>
      <fill>
        <patternFill patternType="solid">
          <fgColor theme="0" tint="-4.9989318521683403E-2"/>
          <bgColor theme="0" tint="-4.9989318521683403E-2"/>
        </patternFill>
      </fill>
    </dxf>
    <dxf>
      <font>
        <b/>
        <i/>
        <color rgb="FF9C0006"/>
      </font>
    </dxf>
    <dxf>
      <font>
        <b val="0"/>
        <i/>
      </font>
      <fill>
        <patternFill patternType="solid">
          <fgColor theme="4" tint="0.79998168889431442"/>
          <bgColor theme="4" tint="0.7999816888943144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
      <font>
        <b val="0"/>
        <i/>
      </font>
      <fill>
        <patternFill patternType="solid">
          <fgColor theme="0" tint="-4.9989318521683403E-2"/>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prstGeom prst="rect">
              <a:avLst/>
            </a:prstGeom>
            <a:solidFill>
              <a:schemeClr val="accent1"/>
            </a:solidFill>
            <a:ln>
              <a:noFill/>
              <a:miter/>
            </a:ln>
          </c:spPr>
          <c:invertIfNegative val="0"/>
          <c:dPt>
            <c:idx val="0"/>
            <c:invertIfNegative val="0"/>
            <c:bubble3D val="0"/>
            <c:spPr>
              <a:prstGeom prst="rect">
                <a:avLst/>
              </a:prstGeom>
              <a:solidFill>
                <a:schemeClr val="accent3">
                  <a:lumMod val="75000"/>
                </a:schemeClr>
              </a:solidFill>
              <a:ln>
                <a:noFill/>
                <a:miter/>
              </a:ln>
            </c:spPr>
            <c:extLst>
              <c:ext xmlns:c16="http://schemas.microsoft.com/office/drawing/2014/chart" uri="{C3380CC4-5D6E-409C-BE32-E72D297353CC}">
                <c16:uniqueId val="{00000001-5214-474E-9B54-64625104C605}"/>
              </c:ext>
            </c:extLst>
          </c:dPt>
          <c:dPt>
            <c:idx val="1"/>
            <c:invertIfNegative val="0"/>
            <c:bubble3D val="0"/>
            <c:spPr>
              <a:prstGeom prst="rect">
                <a:avLst/>
              </a:prstGeom>
              <a:solidFill>
                <a:schemeClr val="accent4">
                  <a:lumMod val="75000"/>
                </a:schemeClr>
              </a:solidFill>
              <a:ln>
                <a:noFill/>
              </a:ln>
            </c:spPr>
            <c:extLst>
              <c:ext xmlns:c16="http://schemas.microsoft.com/office/drawing/2014/chart" uri="{C3380CC4-5D6E-409C-BE32-E72D297353CC}">
                <c16:uniqueId val="{00000003-5214-474E-9B54-64625104C605}"/>
              </c:ext>
            </c:extLst>
          </c:dPt>
          <c:dPt>
            <c:idx val="2"/>
            <c:invertIfNegative val="0"/>
            <c:bubble3D val="0"/>
            <c:spPr>
              <a:prstGeom prst="rect">
                <a:avLst/>
              </a:prstGeom>
              <a:solidFill>
                <a:schemeClr val="accent6">
                  <a:lumMod val="75000"/>
                </a:schemeClr>
              </a:solidFill>
              <a:ln>
                <a:noFill/>
                <a:round/>
              </a:ln>
            </c:spPr>
            <c:extLst>
              <c:ext xmlns:c16="http://schemas.microsoft.com/office/drawing/2014/chart" uri="{C3380CC4-5D6E-409C-BE32-E72D297353CC}">
                <c16:uniqueId val="{00000005-5214-474E-9B54-64625104C605}"/>
              </c:ext>
            </c:extLst>
          </c:dPt>
          <c:dPt>
            <c:idx val="3"/>
            <c:invertIfNegative val="0"/>
            <c:bubble3D val="0"/>
            <c:spPr>
              <a:prstGeom prst="rect">
                <a:avLst/>
              </a:prstGeom>
              <a:solidFill>
                <a:schemeClr val="accent1">
                  <a:lumMod val="75000"/>
                </a:schemeClr>
              </a:solidFill>
              <a:ln>
                <a:noFill/>
                <a:miter/>
              </a:ln>
            </c:spPr>
            <c:extLst>
              <c:ext xmlns:c16="http://schemas.microsoft.com/office/drawing/2014/chart" uri="{C3380CC4-5D6E-409C-BE32-E72D297353CC}">
                <c16:uniqueId val="{00000007-5214-474E-9B54-64625104C605}"/>
              </c:ext>
            </c:extLst>
          </c:dPt>
          <c:dPt>
            <c:idx val="4"/>
            <c:invertIfNegative val="0"/>
            <c:bubble3D val="0"/>
            <c:spPr>
              <a:prstGeom prst="rect">
                <a:avLst/>
              </a:prstGeom>
              <a:solidFill>
                <a:srgbClr val="7030A0"/>
              </a:solidFill>
              <a:ln>
                <a:noFill/>
                <a:round/>
              </a:ln>
            </c:spPr>
            <c:extLst>
              <c:ext xmlns:c16="http://schemas.microsoft.com/office/drawing/2014/chart" uri="{C3380CC4-5D6E-409C-BE32-E72D297353CC}">
                <c16:uniqueId val="{00000009-5214-474E-9B54-64625104C605}"/>
              </c:ext>
            </c:extLst>
          </c:dPt>
          <c:cat>
            <c:strRef>
              <c:f>'III. Résultats'!$C$5:$C$9</c:f>
              <c:strCache>
                <c:ptCount val="5"/>
                <c:pt idx="0">
                  <c:v>I. Organisation</c:v>
                </c:pt>
                <c:pt idx="1">
                  <c:v>II. Système d'information</c:v>
                </c:pt>
                <c:pt idx="2">
                  <c:v>III. Gestion de l'identité numérique</c:v>
                </c:pt>
                <c:pt idx="3">
                  <c:v>IV. Gestion des risques</c:v>
                </c:pt>
                <c:pt idx="4">
                  <c:v>V. Indicateurs</c:v>
                </c:pt>
              </c:strCache>
            </c:strRef>
          </c:cat>
          <c:val>
            <c:numRef>
              <c:f>'III. Résultats'!$J$5:$J$9</c:f>
              <c:numCache>
                <c:formatCode>_-* #\ ##0_-;\-* #\ ##0_-;_-* "-"??_-;_-@_-</c:formatCode>
                <c:ptCount val="5"/>
                <c:pt idx="0">
                  <c:v>0</c:v>
                </c:pt>
                <c:pt idx="1">
                  <c:v>0</c:v>
                </c:pt>
                <c:pt idx="2">
                  <c:v>0</c:v>
                </c:pt>
                <c:pt idx="3">
                  <c:v>0</c:v>
                </c:pt>
                <c:pt idx="4">
                  <c:v>0</c:v>
                </c:pt>
              </c:numCache>
            </c:numRef>
          </c:val>
          <c:extLst>
            <c:ext xmlns:c16="http://schemas.microsoft.com/office/drawing/2014/chart" uri="{C3380CC4-5D6E-409C-BE32-E72D297353CC}">
              <c16:uniqueId val="{0000000A-5214-474E-9B54-64625104C605}"/>
            </c:ext>
          </c:extLst>
        </c:ser>
        <c:dLbls>
          <c:showLegendKey val="0"/>
          <c:showVal val="0"/>
          <c:showCatName val="0"/>
          <c:showSerName val="0"/>
          <c:showPercent val="0"/>
          <c:showBubbleSize val="0"/>
        </c:dLbls>
        <c:gapWidth val="182"/>
        <c:axId val="1448475984"/>
        <c:axId val="1448461424"/>
      </c:barChart>
      <c:catAx>
        <c:axId val="1448475984"/>
        <c:scaling>
          <c:orientation val="maxMin"/>
        </c:scaling>
        <c:delete val="0"/>
        <c:axPos val="l"/>
        <c:numFmt formatCode="General" sourceLinked="1"/>
        <c:majorTickMark val="none"/>
        <c:minorTickMark val="none"/>
        <c:tickLblPos val="nextTo"/>
        <c:spPr>
          <a:prstGeom prst="rect">
            <a:avLst/>
          </a:prstGeom>
          <a:noFill/>
          <a:ln w="9525" cap="flat" cmpd="sng" algn="ctr">
            <a:solidFill>
              <a:schemeClr val="tx1">
                <a:lumMod val="15000"/>
                <a:lumOff val="85000"/>
              </a:schemeClr>
            </a:solidFill>
            <a:round/>
          </a:ln>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1448461424"/>
        <c:crossesAt val="0"/>
        <c:auto val="1"/>
        <c:lblAlgn val="ctr"/>
        <c:lblOffset val="100"/>
        <c:noMultiLvlLbl val="0"/>
      </c:catAx>
      <c:valAx>
        <c:axId val="1448461424"/>
        <c:scaling>
          <c:orientation val="minMax"/>
          <c:max val="100"/>
          <c:min val="0"/>
        </c:scaling>
        <c:delete val="0"/>
        <c:axPos val="t"/>
        <c:majorGridlines>
          <c:spPr>
            <a:prstGeom prst="rect">
              <a:avLst/>
            </a:prstGeom>
            <a:ln w="9525" cap="flat" cmpd="sng" algn="ctr">
              <a:solidFill>
                <a:schemeClr val="tx1">
                  <a:lumMod val="15000"/>
                  <a:lumOff val="85000"/>
                </a:schemeClr>
              </a:solidFill>
              <a:round/>
            </a:ln>
          </c:spPr>
        </c:majorGridlines>
        <c:numFmt formatCode="_-* #\ ##0_-;\-* #\ ##0_-;_-* &quot;-&quot;??_-;_-@_-" sourceLinked="1"/>
        <c:majorTickMark val="none"/>
        <c:minorTickMark val="none"/>
        <c:tickLblPos val="nextTo"/>
        <c:spPr>
          <a:prstGeom prst="rect">
            <a:avLst/>
          </a:prstGeom>
          <a:noFill/>
          <a:ln>
            <a:noFill/>
          </a:ln>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1448475984"/>
        <c:crosses val="autoZero"/>
        <c:crossBetween val="between"/>
        <c:majorUnit val="25"/>
      </c:valAx>
      <c:spPr>
        <a:prstGeom prst="rect">
          <a:avLst/>
        </a:prstGeom>
        <a:noFill/>
        <a:ln>
          <a:noFill/>
        </a:ln>
      </c:spPr>
    </c:plotArea>
    <c:plotVisOnly val="1"/>
    <c:dispBlanksAs val="gap"/>
    <c:showDLblsOverMax val="0"/>
  </c:chart>
  <c:spPr>
    <a:xfrm>
      <a:off x="0" y="0"/>
      <a:ext cx="0" cy="0"/>
    </a:xfrm>
    <a:prstGeom prst="rect">
      <a:avLst/>
    </a:prstGeom>
    <a:solidFill>
      <a:schemeClr val="bg1"/>
    </a:solidFill>
    <a:ln w="9525" cap="flat" cmpd="sng" algn="ctr">
      <a:solidFill>
        <a:schemeClr val="tx1">
          <a:lumMod val="15000"/>
          <a:lumOff val="85000"/>
        </a:schemeClr>
      </a:solidFill>
      <a:round/>
    </a:ln>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prstGeom prst="rect">
              <a:avLst/>
            </a:prstGeom>
            <a:solidFill>
              <a:schemeClr val="accent5">
                <a:lumMod val="60000"/>
                <a:lumOff val="40000"/>
              </a:schemeClr>
            </a:solidFill>
            <a:ln>
              <a:noFill/>
              <a:round/>
            </a:ln>
          </c:spPr>
          <c:invertIfNegative val="0"/>
          <c:cat>
            <c:strRef>
              <c:f>'III. Résultats'!$C$20:$C$24</c:f>
              <c:strCache>
                <c:ptCount val="5"/>
                <c:pt idx="0">
                  <c:v>Identités numériques qualifiées (IND 01)</c:v>
                </c:pt>
                <c:pt idx="1">
                  <c:v>Identités validées non qualifiées (IND 02)</c:v>
                </c:pt>
                <c:pt idx="2">
                  <c:v>INS récupérées non qualifiées (IND 03)</c:v>
                </c:pt>
                <c:pt idx="3">
                  <c:v>Doublons de matricules INS (IND 04)</c:v>
                </c:pt>
                <c:pt idx="4">
                  <c:v>Documents référencés avec l'INS (IND 05)</c:v>
                </c:pt>
              </c:strCache>
            </c:strRef>
          </c:cat>
          <c:val>
            <c:numRef>
              <c:f>'III. Résultats'!$J$20:$J$24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2AD2-466E-A3F0-B026D040A1FA}"/>
            </c:ext>
          </c:extLst>
        </c:ser>
        <c:dLbls>
          <c:showLegendKey val="0"/>
          <c:showVal val="0"/>
          <c:showCatName val="0"/>
          <c:showSerName val="0"/>
          <c:showPercent val="0"/>
          <c:showBubbleSize val="0"/>
        </c:dLbls>
        <c:gapWidth val="182"/>
        <c:axId val="1448475984"/>
        <c:axId val="1448461424"/>
      </c:barChart>
      <c:catAx>
        <c:axId val="1448475984"/>
        <c:scaling>
          <c:orientation val="maxMin"/>
        </c:scaling>
        <c:delete val="0"/>
        <c:axPos val="l"/>
        <c:numFmt formatCode="General" sourceLinked="1"/>
        <c:majorTickMark val="none"/>
        <c:minorTickMark val="none"/>
        <c:tickLblPos val="nextTo"/>
        <c:spPr>
          <a:prstGeom prst="rect">
            <a:avLst/>
          </a:prstGeom>
          <a:noFill/>
          <a:ln w="9525" cap="flat" cmpd="sng" algn="ctr">
            <a:solidFill>
              <a:schemeClr val="tx1">
                <a:lumMod val="15000"/>
                <a:lumOff val="85000"/>
              </a:schemeClr>
            </a:solidFill>
            <a:round/>
          </a:ln>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1448461424"/>
        <c:crosses val="autoZero"/>
        <c:auto val="1"/>
        <c:lblAlgn val="ctr"/>
        <c:lblOffset val="100"/>
        <c:noMultiLvlLbl val="0"/>
      </c:catAx>
      <c:valAx>
        <c:axId val="1448461424"/>
        <c:scaling>
          <c:orientation val="minMax"/>
          <c:max val="1"/>
        </c:scaling>
        <c:delete val="0"/>
        <c:axPos val="t"/>
        <c:majorGridlines>
          <c:spPr>
            <a:prstGeom prst="rect">
              <a:avLst/>
            </a:prstGeom>
            <a:ln w="9525" cap="flat" cmpd="sng" algn="ctr">
              <a:solidFill>
                <a:schemeClr val="tx1">
                  <a:lumMod val="15000"/>
                  <a:lumOff val="85000"/>
                </a:schemeClr>
              </a:solidFill>
              <a:round/>
            </a:ln>
          </c:spPr>
        </c:majorGridlines>
        <c:numFmt formatCode="0%" sourceLinked="1"/>
        <c:majorTickMark val="none"/>
        <c:minorTickMark val="none"/>
        <c:tickLblPos val="nextTo"/>
        <c:spPr>
          <a:prstGeom prst="rect">
            <a:avLst/>
          </a:prstGeom>
          <a:noFill/>
          <a:ln>
            <a:noFill/>
          </a:ln>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1448475984"/>
        <c:crosses val="autoZero"/>
        <c:crossBetween val="between"/>
      </c:valAx>
      <c:spPr>
        <a:prstGeom prst="rect">
          <a:avLst/>
        </a:prstGeom>
        <a:noFill/>
        <a:ln>
          <a:noFill/>
        </a:ln>
      </c:spPr>
    </c:plotArea>
    <c:plotVisOnly val="1"/>
    <c:dispBlanksAs val="gap"/>
    <c:showDLblsOverMax val="0"/>
  </c:chart>
  <c:spPr>
    <a:xfrm>
      <a:off x="0" y="0"/>
      <a:ext cx="0" cy="0"/>
    </a:xfrm>
    <a:prstGeom prst="rect">
      <a:avLst/>
    </a:prstGeom>
    <a:solidFill>
      <a:schemeClr val="bg1"/>
    </a:solidFill>
    <a:ln w="9525" cap="flat" cmpd="sng" algn="ctr">
      <a:solidFill>
        <a:schemeClr val="tx1">
          <a:lumMod val="15000"/>
          <a:lumOff val="85000"/>
        </a:schemeClr>
      </a:solidFill>
      <a:round/>
    </a:ln>
  </c:spPr>
  <c:txPr>
    <a:bodyPr/>
    <a:lstStyle/>
    <a:p>
      <a:pPr>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171450</xdr:colOff>
      <xdr:row>14</xdr:row>
      <xdr:rowOff>152399</xdr:rowOff>
    </xdr:from>
    <xdr:to>
      <xdr:col>8</xdr:col>
      <xdr:colOff>1087806</xdr:colOff>
      <xdr:row>19</xdr:row>
      <xdr:rowOff>9491</xdr:rowOff>
    </xdr:to>
    <xdr:pic>
      <xdr:nvPicPr>
        <xdr:cNvPr id="4" name="Image 2">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xdr:blipFill>
      <xdr:spPr bwMode="auto">
        <a:xfrm>
          <a:off x="7734300" y="8543924"/>
          <a:ext cx="916356" cy="809592"/>
        </a:xfrm>
        <a:prstGeom prst="rect">
          <a:avLst/>
        </a:prstGeom>
        <a:solidFill>
          <a:schemeClr val="bg1"/>
        </a:solidFill>
      </xdr:spPr>
    </xdr:pic>
    <xdr:clientData/>
  </xdr:twoCellAnchor>
  <xdr:twoCellAnchor editAs="oneCell">
    <xdr:from>
      <xdr:col>0</xdr:col>
      <xdr:colOff>202408</xdr:colOff>
      <xdr:row>0</xdr:row>
      <xdr:rowOff>48947</xdr:rowOff>
    </xdr:from>
    <xdr:to>
      <xdr:col>1</xdr:col>
      <xdr:colOff>433916</xdr:colOff>
      <xdr:row>2</xdr:row>
      <xdr:rowOff>49723</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xdr:blipFill>
      <xdr:spPr bwMode="auto">
        <a:xfrm>
          <a:off x="202408" y="48947"/>
          <a:ext cx="993509" cy="1228443"/>
        </a:xfrm>
        <a:prstGeom prst="rect">
          <a:avLst/>
        </a:prstGeom>
      </xdr:spPr>
    </xdr:pic>
    <xdr:clientData/>
  </xdr:twoCellAnchor>
  <xdr:twoCellAnchor editAs="oneCell">
    <xdr:from>
      <xdr:col>5</xdr:col>
      <xdr:colOff>264583</xdr:colOff>
      <xdr:row>14</xdr:row>
      <xdr:rowOff>116415</xdr:rowOff>
    </xdr:from>
    <xdr:to>
      <xdr:col>7</xdr:col>
      <xdr:colOff>938727</xdr:colOff>
      <xdr:row>19</xdr:row>
      <xdr:rowOff>63499</xdr:rowOff>
    </xdr:to>
    <xdr:pic>
      <xdr:nvPicPr>
        <xdr:cNvPr id="6" name="Image 2">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xdr:blipFill>
      <xdr:spPr bwMode="auto">
        <a:xfrm>
          <a:off x="5185833" y="8487832"/>
          <a:ext cx="2176978" cy="8995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390524</xdr:colOff>
      <xdr:row>3</xdr:row>
      <xdr:rowOff>133347</xdr:rowOff>
    </xdr:from>
    <xdr:to>
      <xdr:col>17</xdr:col>
      <xdr:colOff>619124</xdr:colOff>
      <xdr:row>9</xdr:row>
      <xdr:rowOff>95247</xdr:rowOff>
    </xdr:to>
    <xdr:graphicFrame macro="">
      <xdr:nvGraphicFramePr>
        <xdr:cNvPr id="4" name="Graphique 1">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380998</xdr:colOff>
      <xdr:row>18</xdr:row>
      <xdr:rowOff>38098</xdr:rowOff>
    </xdr:from>
    <xdr:to>
      <xdr:col>17</xdr:col>
      <xdr:colOff>609597</xdr:colOff>
      <xdr:row>24</xdr:row>
      <xdr:rowOff>47623</xdr:rowOff>
    </xdr:to>
    <xdr:graphicFrame macro="">
      <xdr:nvGraphicFramePr>
        <xdr:cNvPr id="5" name="Graphique 2">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Personnalisé 1">
      <a:dk1>
        <a:sysClr val="windowText" lastClr="000000"/>
      </a:dk1>
      <a:lt1>
        <a:sysClr val="window" lastClr="FFFFFF"/>
      </a:lt1>
      <a:dk2>
        <a:srgbClr val="D092A7"/>
      </a:dk2>
      <a:lt2>
        <a:srgbClr val="E03674"/>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criv@esea-na.fr" TargetMode="External"/><Relationship Id="rId1" Type="http://schemas.openxmlformats.org/officeDocument/2006/relationships/hyperlink" Target="https://www.identito-na.fr/"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esante.gouv.fr/securite/identifiant-national-de-sante" TargetMode="External"/><Relationship Id="rId3" Type="http://schemas.openxmlformats.org/officeDocument/2006/relationships/hyperlink" Target="https://www.identito-na.fr/referentiel-national-d-identitovigilance" TargetMode="External"/><Relationship Id="rId7" Type="http://schemas.openxmlformats.org/officeDocument/2006/relationships/hyperlink" Target="https://esante.gouv.fr/sites/default/files/media_entity/documents/ans_mettre-en-oeuvre-ins_vf.pdf" TargetMode="External"/><Relationship Id="rId12" Type="http://schemas.openxmlformats.org/officeDocument/2006/relationships/hyperlink" Target="https://www.identito-na.fr/charte-identitovigilance" TargetMode="External"/><Relationship Id="rId2" Type="http://schemas.openxmlformats.org/officeDocument/2006/relationships/hyperlink" Target="https://solidarites-sante.gouv.fr/soins-et-maladies/qualite-des-soins-et-pratiques/securite/securite-des-soins-securite-des-patients/article/identitovigilance" TargetMode="External"/><Relationship Id="rId1" Type="http://schemas.openxmlformats.org/officeDocument/2006/relationships/hyperlink" Target="https://www.legifrance.gouv.fr/download/pdf?id=GDOgfHYG0QmC-vhiEpj0syfJvp_yqT8SIiOnWW6Q0Fc=" TargetMode="External"/><Relationship Id="rId6" Type="http://schemas.openxmlformats.org/officeDocument/2006/relationships/hyperlink" Target="https://esante.gouv.fr/sites/default/files/media_entity/documents/ans_mettre-en-oeuvre-ins_vf.pdf" TargetMode="External"/><Relationship Id="rId11" Type="http://schemas.openxmlformats.org/officeDocument/2006/relationships/hyperlink" Target="https://www.identito-na.fr/" TargetMode="External"/><Relationship Id="rId5" Type="http://schemas.openxmlformats.org/officeDocument/2006/relationships/hyperlink" Target="https://esante.gouv.fr/sites/default/files/media_entity/documents/INS_Guide%20implementation_V2_0.pdf" TargetMode="External"/><Relationship Id="rId10" Type="http://schemas.openxmlformats.org/officeDocument/2006/relationships/hyperlink" Target="https://resana.numerique.gouv.fr/public/information/consulterAccessUrl?cle_url=2146736381BW9TM1VZCDQAbQhuBWsAIAc5WmcGJwZvAmlQbQdmXW5TaAM/UjkAYlRu" TargetMode="External"/><Relationship Id="rId4" Type="http://schemas.openxmlformats.org/officeDocument/2006/relationships/hyperlink" Target="https://esante.gouv.fr/sites/default/files/media_entity/documents/INS_Guide%20implementation_VD.pdf" TargetMode="External"/><Relationship Id="rId9" Type="http://schemas.openxmlformats.org/officeDocument/2006/relationships/hyperlink" Target="https://esante.gouv.fr/sites/default/files/media_entity/documents/ins_scenarios_tests_metier_v02112020.xlsx"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resana.numerique.gouv.fr/public/information/consulterAccessUrl?cle_url=2146736381BW9TM1VZCDQAbQhuBWsAIAc5WmcGJwZvAmlQbQdmXW5TaAM/UjkAY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
  <sheetViews>
    <sheetView workbookViewId="0">
      <selection activeCell="A6" sqref="A6"/>
    </sheetView>
  </sheetViews>
  <sheetFormatPr baseColWidth="10" defaultRowHeight="15" x14ac:dyDescent="0.25"/>
  <cols>
    <col min="1" max="1" width="15.42578125" bestFit="1" customWidth="1"/>
    <col min="2" max="2" width="17" bestFit="1" customWidth="1"/>
    <col min="3" max="4" width="14.85546875" bestFit="1" customWidth="1"/>
  </cols>
  <sheetData>
    <row r="1" spans="1:4" x14ac:dyDescent="0.25">
      <c r="A1" s="1" t="s">
        <v>0</v>
      </c>
      <c r="B1" s="1" t="s">
        <v>0</v>
      </c>
      <c r="C1" s="1" t="s">
        <v>0</v>
      </c>
      <c r="D1" s="1" t="s">
        <v>1</v>
      </c>
    </row>
    <row r="2" spans="1:4" x14ac:dyDescent="0.25">
      <c r="A2" s="1" t="s">
        <v>2</v>
      </c>
      <c r="B2" s="1" t="s">
        <v>2</v>
      </c>
      <c r="C2" s="1" t="s">
        <v>2</v>
      </c>
      <c r="D2" s="1" t="s">
        <v>3</v>
      </c>
    </row>
    <row r="3" spans="1:4" x14ac:dyDescent="0.25">
      <c r="A3" s="1" t="s">
        <v>4</v>
      </c>
      <c r="B3" s="1" t="s">
        <v>5</v>
      </c>
      <c r="C3" s="1" t="s">
        <v>6</v>
      </c>
      <c r="D3" s="1" t="s">
        <v>7</v>
      </c>
    </row>
    <row r="4" spans="1:4" x14ac:dyDescent="0.25">
      <c r="A4" s="1" t="s">
        <v>6</v>
      </c>
      <c r="D4" s="1" t="s">
        <v>8</v>
      </c>
    </row>
    <row r="5" spans="1:4" x14ac:dyDescent="0.25">
      <c r="D5" s="1" t="s">
        <v>9</v>
      </c>
    </row>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AL44"/>
  <sheetViews>
    <sheetView showRowColHeaders="0" tabSelected="1" zoomScale="98" zoomScaleNormal="98" workbookViewId="0">
      <pane ySplit="3" topLeftCell="A7" activePane="bottomLeft" state="frozen"/>
      <selection activeCell="C1" sqref="C1:M2"/>
      <selection pane="bottomLeft" activeCell="C1" sqref="C1:M2"/>
    </sheetView>
  </sheetViews>
  <sheetFormatPr baseColWidth="10" defaultRowHeight="15" x14ac:dyDescent="0.25"/>
  <cols>
    <col min="3" max="5" width="17" bestFit="1" customWidth="1"/>
    <col min="6" max="6" width="5.5703125" bestFit="1" customWidth="1"/>
    <col min="7" max="9" width="17" bestFit="1" customWidth="1"/>
    <col min="10" max="10" width="7.140625" bestFit="1" customWidth="1"/>
    <col min="11" max="13" width="17" bestFit="1" customWidth="1"/>
    <col min="14" max="14" width="13.28515625" bestFit="1" customWidth="1"/>
    <col min="15" max="15" width="2.7109375" bestFit="1" customWidth="1"/>
    <col min="16" max="38" width="10.85546875" style="2" bestFit="1"/>
  </cols>
  <sheetData>
    <row r="1" spans="1:38" ht="47.25" customHeight="1" x14ac:dyDescent="0.25">
      <c r="A1" s="3"/>
      <c r="B1" s="4"/>
      <c r="C1" s="236" t="s">
        <v>10</v>
      </c>
      <c r="D1" s="236"/>
      <c r="E1" s="236"/>
      <c r="F1" s="236"/>
      <c r="G1" s="236"/>
      <c r="H1" s="236"/>
      <c r="I1" s="236"/>
      <c r="J1" s="236"/>
      <c r="K1" s="236"/>
      <c r="L1" s="236"/>
      <c r="M1" s="236"/>
      <c r="N1" s="237" t="s">
        <v>364</v>
      </c>
      <c r="O1" s="5"/>
    </row>
    <row r="2" spans="1:38" ht="49.5" customHeight="1" x14ac:dyDescent="0.25">
      <c r="A2" s="6"/>
      <c r="B2" s="7"/>
      <c r="C2" s="236"/>
      <c r="D2" s="236"/>
      <c r="E2" s="236"/>
      <c r="F2" s="236"/>
      <c r="G2" s="236"/>
      <c r="H2" s="236"/>
      <c r="I2" s="236"/>
      <c r="J2" s="236"/>
      <c r="K2" s="236"/>
      <c r="L2" s="236"/>
      <c r="M2" s="236"/>
      <c r="N2" s="238"/>
      <c r="O2" s="5"/>
    </row>
    <row r="3" spans="1:38" ht="7.5" customHeight="1" x14ac:dyDescent="0.25">
      <c r="A3" s="6"/>
      <c r="B3" s="7"/>
      <c r="C3" s="7"/>
      <c r="D3" s="7"/>
      <c r="E3" s="7"/>
      <c r="F3" s="7"/>
      <c r="G3" s="7"/>
      <c r="H3" s="7"/>
      <c r="I3" s="7"/>
      <c r="J3" s="7"/>
      <c r="K3" s="7"/>
      <c r="L3" s="7"/>
      <c r="M3" s="7"/>
      <c r="N3" s="5"/>
      <c r="O3" s="5"/>
    </row>
    <row r="4" spans="1:38" s="2" customFormat="1" ht="12" customHeight="1" x14ac:dyDescent="0.25">
      <c r="N4" s="8"/>
      <c r="O4" s="8"/>
    </row>
    <row r="5" spans="1:38" s="2" customFormat="1" ht="37.5" customHeight="1" x14ac:dyDescent="0.25">
      <c r="C5" s="239" t="s">
        <v>11</v>
      </c>
      <c r="D5" s="239"/>
      <c r="E5" s="239"/>
      <c r="G5" s="240" t="s">
        <v>12</v>
      </c>
      <c r="H5" s="240"/>
      <c r="I5" s="240"/>
      <c r="K5" s="241" t="s">
        <v>13</v>
      </c>
      <c r="L5" s="241"/>
      <c r="M5" s="241"/>
      <c r="N5" s="8"/>
      <c r="O5" s="8"/>
    </row>
    <row r="6" spans="1:38" s="2" customFormat="1" ht="63" customHeight="1" x14ac:dyDescent="0.25">
      <c r="C6" s="232" t="s">
        <v>14</v>
      </c>
      <c r="D6" s="232"/>
      <c r="E6" s="232"/>
      <c r="G6" s="233" t="s">
        <v>361</v>
      </c>
      <c r="H6" s="234"/>
      <c r="I6" s="234"/>
      <c r="K6" s="235" t="s">
        <v>15</v>
      </c>
      <c r="L6" s="235"/>
      <c r="M6" s="235"/>
      <c r="N6" s="8"/>
      <c r="O6" s="8"/>
    </row>
    <row r="7" spans="1:38" ht="19.5" customHeight="1" x14ac:dyDescent="0.25">
      <c r="B7" s="9"/>
      <c r="C7" s="9"/>
      <c r="D7" s="9"/>
      <c r="E7" s="9"/>
      <c r="F7" s="9"/>
      <c r="G7" s="9"/>
      <c r="H7" s="9"/>
      <c r="I7" s="9"/>
      <c r="J7" s="9"/>
      <c r="K7" s="9"/>
      <c r="L7" s="9"/>
      <c r="M7" s="9"/>
      <c r="N7" s="9"/>
      <c r="O7" s="9"/>
    </row>
    <row r="8" spans="1:38" ht="61.5" customHeight="1" x14ac:dyDescent="0.25">
      <c r="A8" s="227" t="s">
        <v>16</v>
      </c>
      <c r="B8" s="227"/>
      <c r="C8" s="228" t="s">
        <v>362</v>
      </c>
      <c r="D8" s="229"/>
      <c r="E8" s="229"/>
      <c r="F8" s="229"/>
      <c r="G8" s="229"/>
      <c r="H8" s="229"/>
      <c r="I8" s="229"/>
      <c r="J8" s="229"/>
      <c r="K8" s="229"/>
      <c r="L8" s="229"/>
      <c r="M8" s="229"/>
      <c r="N8" s="229"/>
      <c r="O8" s="9"/>
    </row>
    <row r="9" spans="1:38" ht="84.75" customHeight="1" x14ac:dyDescent="0.25">
      <c r="A9" s="227" t="s">
        <v>17</v>
      </c>
      <c r="B9" s="227"/>
      <c r="C9" s="228" t="s">
        <v>363</v>
      </c>
      <c r="D9" s="229"/>
      <c r="E9" s="229"/>
      <c r="F9" s="229"/>
      <c r="G9" s="229"/>
      <c r="H9" s="229"/>
      <c r="I9" s="229"/>
      <c r="J9" s="229"/>
      <c r="K9" s="229"/>
      <c r="L9" s="229"/>
      <c r="M9" s="229"/>
      <c r="N9" s="229"/>
      <c r="O9" s="9"/>
    </row>
    <row r="10" spans="1:38" ht="41.25" customHeight="1" x14ac:dyDescent="0.25">
      <c r="A10" s="227" t="s">
        <v>18</v>
      </c>
      <c r="B10" s="227"/>
      <c r="C10" s="229" t="s">
        <v>19</v>
      </c>
      <c r="D10" s="229"/>
      <c r="E10" s="229"/>
      <c r="F10" s="229"/>
      <c r="G10" s="229"/>
      <c r="H10" s="229"/>
      <c r="I10" s="229"/>
      <c r="J10" s="229"/>
      <c r="K10" s="229"/>
      <c r="L10" s="229"/>
      <c r="M10" s="229"/>
      <c r="N10" s="229"/>
      <c r="O10" s="9"/>
    </row>
    <row r="11" spans="1:38" ht="153" customHeight="1" x14ac:dyDescent="0.25">
      <c r="A11" s="230" t="s">
        <v>20</v>
      </c>
      <c r="B11" s="230"/>
      <c r="C11" s="226" t="s">
        <v>369</v>
      </c>
      <c r="D11" s="231"/>
      <c r="E11" s="231"/>
      <c r="F11" s="231"/>
      <c r="G11" s="231"/>
      <c r="H11" s="231"/>
      <c r="I11" s="231"/>
      <c r="J11" s="231"/>
      <c r="K11" s="231"/>
      <c r="L11" s="231"/>
      <c r="M11" s="231"/>
      <c r="N11" s="231"/>
      <c r="O11" s="9"/>
    </row>
    <row r="12" spans="1:38" ht="16.5" customHeight="1" x14ac:dyDescent="0.25">
      <c r="A12" s="11"/>
      <c r="B12" s="10" t="s">
        <v>21</v>
      </c>
      <c r="C12" s="226" t="s">
        <v>22</v>
      </c>
      <c r="D12" s="226"/>
      <c r="E12" s="226"/>
      <c r="F12" s="226"/>
      <c r="G12" s="226"/>
      <c r="H12" s="226"/>
      <c r="I12" s="226"/>
      <c r="J12" s="226"/>
      <c r="K12" s="226"/>
      <c r="L12" s="226"/>
      <c r="M12" s="226"/>
      <c r="N12" s="226"/>
      <c r="O12" s="9"/>
    </row>
    <row r="13" spans="1:38" s="1" customFormat="1" ht="33" customHeight="1" x14ac:dyDescent="0.25">
      <c r="A13" s="11"/>
      <c r="B13" s="10"/>
      <c r="C13" s="226" t="s">
        <v>23</v>
      </c>
      <c r="D13" s="226"/>
      <c r="E13" s="226"/>
      <c r="F13" s="226"/>
      <c r="G13" s="226"/>
      <c r="H13" s="226"/>
      <c r="I13" s="226"/>
      <c r="J13" s="226"/>
      <c r="K13" s="226"/>
      <c r="L13" s="226"/>
      <c r="M13" s="226"/>
      <c r="N13" s="226"/>
      <c r="O13" s="9"/>
      <c r="P13" s="2"/>
      <c r="Q13" s="2"/>
      <c r="R13" s="2"/>
      <c r="S13" s="2"/>
      <c r="T13" s="2"/>
      <c r="U13" s="2"/>
      <c r="V13" s="2"/>
      <c r="W13" s="2"/>
      <c r="X13" s="2"/>
      <c r="Y13" s="2"/>
      <c r="Z13" s="2"/>
      <c r="AA13" s="2"/>
      <c r="AB13" s="2"/>
      <c r="AC13" s="2"/>
      <c r="AD13" s="2"/>
      <c r="AE13" s="2"/>
      <c r="AF13" s="2"/>
      <c r="AG13" s="2"/>
      <c r="AH13" s="2"/>
      <c r="AI13" s="2"/>
      <c r="AJ13" s="2"/>
      <c r="AK13" s="2"/>
      <c r="AL13" s="2"/>
    </row>
    <row r="14" spans="1:38" x14ac:dyDescent="0.25">
      <c r="A14" s="2"/>
      <c r="B14" s="2"/>
      <c r="C14" s="2"/>
      <c r="D14" s="2"/>
      <c r="E14" s="2"/>
      <c r="F14" s="2"/>
      <c r="H14" s="12" t="s">
        <v>24</v>
      </c>
      <c r="I14" s="2"/>
      <c r="J14" s="2"/>
      <c r="K14" s="2"/>
      <c r="L14" s="2"/>
      <c r="M14" s="2"/>
      <c r="N14" s="2"/>
      <c r="O14" s="2"/>
    </row>
    <row r="15" spans="1:38" x14ac:dyDescent="0.25">
      <c r="B15" s="2"/>
      <c r="C15" s="2"/>
      <c r="D15" s="2"/>
      <c r="E15" s="2"/>
      <c r="F15" s="2"/>
      <c r="G15" s="2"/>
      <c r="H15" s="2"/>
      <c r="I15" s="2"/>
      <c r="J15" s="2"/>
      <c r="K15" s="2"/>
      <c r="L15" s="2"/>
      <c r="M15" s="2"/>
      <c r="N15" s="2"/>
      <c r="O15" s="2"/>
    </row>
    <row r="16" spans="1:38" x14ac:dyDescent="0.25">
      <c r="A16" s="2"/>
      <c r="B16" s="2"/>
      <c r="C16" s="2"/>
      <c r="D16" s="2"/>
      <c r="E16" s="2"/>
      <c r="F16" s="2"/>
      <c r="G16" s="2"/>
      <c r="H16" s="2"/>
      <c r="I16" s="2"/>
      <c r="J16" s="2"/>
      <c r="K16" s="2"/>
      <c r="L16" s="2"/>
      <c r="M16" s="2"/>
      <c r="N16" s="2"/>
      <c r="O16" s="2"/>
    </row>
    <row r="17" spans="1:15" x14ac:dyDescent="0.25">
      <c r="A17" s="2"/>
      <c r="B17" s="2"/>
      <c r="C17" s="2"/>
      <c r="D17" s="2"/>
      <c r="E17" s="2"/>
      <c r="F17" s="2"/>
      <c r="G17" s="2"/>
      <c r="H17" s="2"/>
      <c r="I17" s="2"/>
      <c r="J17" s="2"/>
      <c r="K17" s="2"/>
      <c r="L17" s="2"/>
      <c r="M17" s="2"/>
      <c r="N17" s="2"/>
      <c r="O17" s="2"/>
    </row>
    <row r="18" spans="1:15" x14ac:dyDescent="0.25">
      <c r="A18" s="2"/>
      <c r="B18" s="2"/>
      <c r="C18" s="2"/>
      <c r="D18" s="2"/>
      <c r="E18" s="2"/>
      <c r="F18" s="2"/>
      <c r="G18" s="2"/>
      <c r="H18" s="2"/>
      <c r="I18" s="2"/>
      <c r="J18" s="2"/>
      <c r="K18" s="2"/>
      <c r="L18" s="2"/>
      <c r="M18" s="2"/>
      <c r="N18" s="2"/>
      <c r="O18" s="2"/>
    </row>
    <row r="19" spans="1:15" x14ac:dyDescent="0.25">
      <c r="A19" s="2"/>
      <c r="B19" s="2"/>
      <c r="C19" s="2"/>
      <c r="D19" s="2"/>
      <c r="E19" s="2"/>
      <c r="F19" s="2"/>
      <c r="G19" s="2"/>
      <c r="H19" s="2"/>
      <c r="I19" s="2"/>
      <c r="J19" s="2"/>
      <c r="K19" s="2"/>
      <c r="L19" s="2"/>
      <c r="M19" s="2"/>
      <c r="N19" s="2"/>
      <c r="O19" s="2"/>
    </row>
    <row r="20" spans="1:15" x14ac:dyDescent="0.25">
      <c r="A20" s="2"/>
      <c r="B20" s="2"/>
      <c r="C20" s="2"/>
      <c r="D20" s="2"/>
      <c r="E20" s="2"/>
      <c r="F20" s="2"/>
      <c r="G20" s="2"/>
      <c r="H20" s="2"/>
      <c r="I20" s="2"/>
      <c r="J20" s="2"/>
      <c r="K20" s="2"/>
      <c r="L20" s="2"/>
      <c r="M20" s="2"/>
      <c r="N20" s="2"/>
      <c r="O20" s="2"/>
    </row>
    <row r="21" spans="1:15" x14ac:dyDescent="0.25">
      <c r="A21" s="2"/>
      <c r="B21" s="2"/>
      <c r="C21" s="2"/>
      <c r="D21" s="2"/>
      <c r="E21" s="2"/>
      <c r="F21" s="2"/>
      <c r="G21" s="2"/>
      <c r="H21" s="2"/>
      <c r="I21" s="2"/>
      <c r="J21" s="2"/>
      <c r="K21" s="2"/>
      <c r="L21" s="2"/>
      <c r="M21" s="2"/>
      <c r="N21" s="2"/>
      <c r="O21" s="2"/>
    </row>
    <row r="22" spans="1:15" x14ac:dyDescent="0.25">
      <c r="A22" s="2"/>
      <c r="B22" s="2"/>
      <c r="C22" s="2"/>
      <c r="D22" s="2"/>
      <c r="E22" s="2"/>
      <c r="F22" s="2"/>
      <c r="G22" s="2"/>
      <c r="H22" s="2"/>
      <c r="I22" s="2"/>
      <c r="J22" s="2"/>
      <c r="K22" s="2"/>
      <c r="L22" s="2"/>
      <c r="M22" s="2"/>
      <c r="N22" s="2"/>
      <c r="O22" s="2"/>
    </row>
    <row r="23" spans="1:15" s="1" customFormat="1" x14ac:dyDescent="0.25"/>
    <row r="24" spans="1:15" s="1" customFormat="1" x14ac:dyDescent="0.25"/>
    <row r="25" spans="1:15" s="1" customFormat="1" x14ac:dyDescent="0.25"/>
    <row r="26" spans="1:15" s="1" customFormat="1" x14ac:dyDescent="0.25"/>
    <row r="27" spans="1:15" s="1" customFormat="1" x14ac:dyDescent="0.25"/>
    <row r="28" spans="1:15" s="1" customFormat="1" x14ac:dyDescent="0.25"/>
    <row r="29" spans="1:15" s="1" customFormat="1" x14ac:dyDescent="0.25"/>
    <row r="30" spans="1:15" s="1" customFormat="1" x14ac:dyDescent="0.25"/>
    <row r="31" spans="1:15" s="1" customFormat="1" x14ac:dyDescent="0.25"/>
    <row r="32" spans="1:15"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sheetData>
  <sheetProtection sheet="1" objects="1" scenarios="1" selectLockedCells="1"/>
  <mergeCells count="18">
    <mergeCell ref="C1:M2"/>
    <mergeCell ref="N1:N2"/>
    <mergeCell ref="C5:E5"/>
    <mergeCell ref="G5:I5"/>
    <mergeCell ref="K5:M5"/>
    <mergeCell ref="C6:E6"/>
    <mergeCell ref="G6:I6"/>
    <mergeCell ref="K6:M6"/>
    <mergeCell ref="A8:B8"/>
    <mergeCell ref="C8:N8"/>
    <mergeCell ref="C12:N12"/>
    <mergeCell ref="C13:N13"/>
    <mergeCell ref="A9:B9"/>
    <mergeCell ref="C9:N9"/>
    <mergeCell ref="A10:B10"/>
    <mergeCell ref="C10:N10"/>
    <mergeCell ref="A11:B11"/>
    <mergeCell ref="C11:N11"/>
  </mergeCells>
  <hyperlinks>
    <hyperlink ref="C12:N12" r:id="rId1" display="Les informations et le corpus documentaire utiles à connaître sont à retrouver sur le site https://www.identito-na.fr. " xr:uid="{00000000-0004-0000-0100-000000000000}"/>
    <hyperlink ref="C13:N13" r:id="rId2" display="Pour toute question relative à la compréhension des questions ou des actions à conduire, les référents peuvent s'adresser à la cellule régionale d'identitovigilance : criv@esea-na.fr." xr:uid="{00000000-0004-0000-0100-000001000000}"/>
  </hyperlinks>
  <pageMargins left="0.25" right="0.25" top="0.75" bottom="0.75" header="0.3" footer="0.3"/>
  <pageSetup paperSize="9" scale="63" orientation="landscape" horizontalDpi="30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pageSetUpPr fitToPage="1"/>
  </sheetPr>
  <dimension ref="A1:H136"/>
  <sheetViews>
    <sheetView showGridLines="0" showRowColHeaders="0" workbookViewId="0">
      <pane ySplit="2" topLeftCell="A3" activePane="bottomLeft" state="frozen"/>
      <selection activeCell="B1" sqref="B1:G1"/>
      <selection pane="bottomLeft" sqref="A1:G1"/>
    </sheetView>
  </sheetViews>
  <sheetFormatPr baseColWidth="10" defaultColWidth="10.85546875" defaultRowHeight="12.75" x14ac:dyDescent="0.2"/>
  <cols>
    <col min="1" max="1" width="4.5703125" style="13" bestFit="1" customWidth="1"/>
    <col min="2" max="2" width="4.42578125" style="14" bestFit="1" customWidth="1"/>
    <col min="3" max="3" width="32.42578125" style="13" bestFit="1" customWidth="1"/>
    <col min="4" max="4" width="40.85546875" style="13" bestFit="1" customWidth="1"/>
    <col min="5" max="5" width="35.7109375" style="13" bestFit="1" customWidth="1"/>
    <col min="6" max="6" width="14.5703125" style="13" bestFit="1" customWidth="1"/>
    <col min="7" max="7" width="15.85546875" style="13" bestFit="1" customWidth="1"/>
    <col min="8" max="8" width="3.5703125" style="15" bestFit="1" customWidth="1"/>
    <col min="9" max="9" width="10.85546875" style="13" bestFit="1"/>
    <col min="10" max="16384" width="10.85546875" style="13"/>
  </cols>
  <sheetData>
    <row r="1" spans="1:8" s="16" customFormat="1" ht="34.5" customHeight="1" x14ac:dyDescent="0.25">
      <c r="A1" s="264" t="s">
        <v>25</v>
      </c>
      <c r="B1" s="264"/>
      <c r="C1" s="264"/>
      <c r="D1" s="264"/>
      <c r="E1" s="264"/>
      <c r="F1" s="264"/>
      <c r="G1" s="264"/>
      <c r="H1" s="17"/>
    </row>
    <row r="2" spans="1:8" s="16" customFormat="1" ht="15" x14ac:dyDescent="0.25">
      <c r="B2" s="18"/>
      <c r="C2" s="19"/>
      <c r="D2" s="19"/>
      <c r="E2" s="19"/>
      <c r="F2" s="19"/>
    </row>
    <row r="3" spans="1:8" s="16" customFormat="1" ht="23.25" customHeight="1" x14ac:dyDescent="0.6">
      <c r="A3" s="20"/>
      <c r="B3" s="247" t="s">
        <v>26</v>
      </c>
      <c r="C3" s="247"/>
      <c r="D3" s="247"/>
      <c r="E3" s="247"/>
      <c r="F3" s="247"/>
      <c r="G3" s="247"/>
    </row>
    <row r="4" spans="1:8" s="21" customFormat="1" ht="31.5" customHeight="1" x14ac:dyDescent="0.25">
      <c r="B4" s="22"/>
      <c r="C4" s="251" t="s">
        <v>27</v>
      </c>
      <c r="D4" s="251"/>
      <c r="E4" s="251"/>
      <c r="F4" s="251"/>
      <c r="G4" s="251"/>
    </row>
    <row r="5" spans="1:8" s="2" customFormat="1" ht="18" customHeight="1" x14ac:dyDescent="0.25">
      <c r="B5" s="24"/>
      <c r="C5" s="262" t="s">
        <v>28</v>
      </c>
      <c r="D5" s="262"/>
      <c r="E5" s="262"/>
      <c r="F5" s="263"/>
      <c r="G5" s="220"/>
      <c r="H5" s="25"/>
    </row>
    <row r="6" spans="1:8" s="2" customFormat="1" ht="18" customHeight="1" x14ac:dyDescent="0.25">
      <c r="B6" s="24"/>
      <c r="C6" s="262" t="s">
        <v>29</v>
      </c>
      <c r="D6" s="262"/>
      <c r="E6" s="262"/>
      <c r="F6" s="263"/>
      <c r="G6" s="220"/>
      <c r="H6" s="25"/>
    </row>
    <row r="7" spans="1:8" s="2" customFormat="1" ht="17.25" customHeight="1" x14ac:dyDescent="0.25">
      <c r="B7" s="24"/>
      <c r="C7" s="260" t="s">
        <v>30</v>
      </c>
      <c r="D7" s="260"/>
      <c r="E7" s="260"/>
      <c r="F7" s="260"/>
      <c r="G7" s="220"/>
      <c r="H7" s="25"/>
    </row>
    <row r="8" spans="1:8" s="2" customFormat="1" ht="17.25" customHeight="1" x14ac:dyDescent="0.25">
      <c r="B8" s="24"/>
      <c r="C8" s="260" t="s">
        <v>31</v>
      </c>
      <c r="D8" s="260"/>
      <c r="E8" s="260"/>
      <c r="F8" s="261"/>
      <c r="G8" s="220"/>
      <c r="H8" s="25"/>
    </row>
    <row r="9" spans="1:8" s="2" customFormat="1" ht="18" customHeight="1" x14ac:dyDescent="0.25">
      <c r="B9" s="24"/>
      <c r="C9" s="260" t="s">
        <v>32</v>
      </c>
      <c r="D9" s="260"/>
      <c r="E9" s="260"/>
      <c r="F9" s="261"/>
      <c r="G9" s="220"/>
      <c r="H9" s="25"/>
    </row>
    <row r="10" spans="1:8" s="2" customFormat="1" ht="18" customHeight="1" x14ac:dyDescent="0.25">
      <c r="B10" s="24"/>
      <c r="C10" s="260" t="s">
        <v>33</v>
      </c>
      <c r="D10" s="260"/>
      <c r="E10" s="260"/>
      <c r="F10" s="261"/>
      <c r="G10" s="220"/>
      <c r="H10" s="25"/>
    </row>
    <row r="11" spans="1:8" s="2" customFormat="1" ht="18" customHeight="1" x14ac:dyDescent="0.25">
      <c r="B11" s="24"/>
      <c r="C11" s="260" t="s">
        <v>34</v>
      </c>
      <c r="D11" s="260"/>
      <c r="E11" s="260"/>
      <c r="F11" s="261"/>
      <c r="G11" s="220"/>
      <c r="H11" s="25"/>
    </row>
    <row r="12" spans="1:8" s="21" customFormat="1" x14ac:dyDescent="0.25"/>
    <row r="13" spans="1:8" s="16" customFormat="1" ht="23.25" customHeight="1" x14ac:dyDescent="0.6">
      <c r="A13" s="20"/>
      <c r="B13" s="247" t="s">
        <v>35</v>
      </c>
      <c r="C13" s="247"/>
      <c r="D13" s="247"/>
      <c r="E13" s="247"/>
      <c r="F13" s="247"/>
      <c r="G13" s="247"/>
    </row>
    <row r="14" spans="1:8" s="21" customFormat="1" ht="42" customHeight="1" x14ac:dyDescent="0.25">
      <c r="B14" s="22"/>
      <c r="C14" s="257" t="s">
        <v>366</v>
      </c>
      <c r="D14" s="251"/>
      <c r="E14" s="251"/>
      <c r="F14" s="251"/>
      <c r="G14" s="251"/>
    </row>
    <row r="15" spans="1:8" s="21" customFormat="1" ht="16.5" customHeight="1" x14ac:dyDescent="0.25">
      <c r="B15" s="22"/>
      <c r="C15" s="23"/>
      <c r="D15" s="23"/>
      <c r="E15" s="26" t="s">
        <v>36</v>
      </c>
      <c r="F15" s="26" t="s">
        <v>37</v>
      </c>
      <c r="G15" s="26" t="s">
        <v>38</v>
      </c>
    </row>
    <row r="16" spans="1:8" s="2" customFormat="1" ht="18" customHeight="1" x14ac:dyDescent="0.25">
      <c r="B16" s="24"/>
      <c r="C16" s="258" t="s">
        <v>39</v>
      </c>
      <c r="D16" s="259"/>
      <c r="E16" s="220"/>
      <c r="F16" s="220"/>
      <c r="G16" s="220"/>
      <c r="H16" s="25"/>
    </row>
    <row r="17" spans="1:8" s="2" customFormat="1" ht="18" customHeight="1" x14ac:dyDescent="0.25">
      <c r="B17" s="24"/>
      <c r="C17" s="255"/>
      <c r="D17" s="255"/>
      <c r="E17" s="220"/>
      <c r="F17" s="220"/>
      <c r="G17" s="220"/>
      <c r="H17" s="25"/>
    </row>
    <row r="18" spans="1:8" s="2" customFormat="1" ht="18" customHeight="1" x14ac:dyDescent="0.25">
      <c r="B18" s="24"/>
      <c r="C18" s="255"/>
      <c r="D18" s="255"/>
      <c r="E18" s="220"/>
      <c r="F18" s="220"/>
      <c r="G18" s="220"/>
      <c r="H18" s="25"/>
    </row>
    <row r="19" spans="1:8" s="2" customFormat="1" ht="18" customHeight="1" x14ac:dyDescent="0.25">
      <c r="B19" s="24"/>
      <c r="C19" s="255"/>
      <c r="D19" s="255"/>
      <c r="E19" s="220"/>
      <c r="F19" s="220"/>
      <c r="G19" s="220"/>
      <c r="H19" s="25"/>
    </row>
    <row r="20" spans="1:8" s="15" customFormat="1" x14ac:dyDescent="0.2">
      <c r="B20" s="27"/>
    </row>
    <row r="21" spans="1:8" s="16" customFormat="1" ht="23.25" customHeight="1" x14ac:dyDescent="0.6">
      <c r="A21" s="20"/>
      <c r="B21" s="247" t="s">
        <v>40</v>
      </c>
      <c r="C21" s="247"/>
      <c r="D21" s="247"/>
      <c r="E21" s="247"/>
      <c r="F21" s="247"/>
      <c r="G21" s="247"/>
    </row>
    <row r="22" spans="1:8" s="21" customFormat="1" ht="15" customHeight="1" x14ac:dyDescent="0.25">
      <c r="B22" s="22"/>
      <c r="C22" s="251" t="s">
        <v>41</v>
      </c>
      <c r="D22" s="251"/>
      <c r="E22" s="251"/>
      <c r="F22" s="251"/>
      <c r="G22" s="251"/>
    </row>
    <row r="23" spans="1:8" s="15" customFormat="1" ht="8.25" customHeight="1" x14ac:dyDescent="0.25">
      <c r="B23" s="27"/>
      <c r="C23" s="28"/>
      <c r="D23" s="28"/>
      <c r="E23" s="28"/>
      <c r="F23" s="28"/>
    </row>
    <row r="24" spans="1:8" s="29" customFormat="1" x14ac:dyDescent="0.2">
      <c r="B24" s="30"/>
      <c r="C24" s="29" t="s">
        <v>42</v>
      </c>
      <c r="D24" s="29" t="s">
        <v>43</v>
      </c>
      <c r="E24" s="256" t="s">
        <v>44</v>
      </c>
      <c r="F24" s="256"/>
      <c r="G24" s="256"/>
    </row>
    <row r="25" spans="1:8" s="15" customFormat="1" ht="21.75" customHeight="1" x14ac:dyDescent="0.2">
      <c r="B25" s="27">
        <v>1</v>
      </c>
      <c r="C25" s="221"/>
      <c r="D25" s="221"/>
      <c r="E25" s="252"/>
      <c r="F25" s="253"/>
      <c r="G25" s="254"/>
    </row>
    <row r="26" spans="1:8" s="15" customFormat="1" ht="21.75" customHeight="1" x14ac:dyDescent="0.2">
      <c r="B26" s="27">
        <v>2</v>
      </c>
      <c r="C26" s="221"/>
      <c r="D26" s="221"/>
      <c r="E26" s="252"/>
      <c r="F26" s="253"/>
      <c r="G26" s="254"/>
    </row>
    <row r="27" spans="1:8" s="15" customFormat="1" ht="21.75" customHeight="1" x14ac:dyDescent="0.2">
      <c r="B27" s="27">
        <v>3</v>
      </c>
      <c r="C27" s="221"/>
      <c r="D27" s="221"/>
      <c r="E27" s="252"/>
      <c r="F27" s="253"/>
      <c r="G27" s="254"/>
    </row>
    <row r="28" spans="1:8" s="15" customFormat="1" ht="21.75" customHeight="1" x14ac:dyDescent="0.2">
      <c r="B28" s="27">
        <v>4</v>
      </c>
      <c r="C28" s="221"/>
      <c r="D28" s="221"/>
      <c r="E28" s="252"/>
      <c r="F28" s="253"/>
      <c r="G28" s="254"/>
    </row>
    <row r="29" spans="1:8" s="15" customFormat="1" ht="21.75" customHeight="1" x14ac:dyDescent="0.2">
      <c r="B29" s="27">
        <v>5</v>
      </c>
      <c r="C29" s="221"/>
      <c r="D29" s="221"/>
      <c r="E29" s="252"/>
      <c r="F29" s="253"/>
      <c r="G29" s="254"/>
    </row>
    <row r="30" spans="1:8" s="15" customFormat="1" ht="21.75" customHeight="1" x14ac:dyDescent="0.2">
      <c r="B30" s="27">
        <v>6</v>
      </c>
      <c r="C30" s="221"/>
      <c r="D30" s="221"/>
      <c r="E30" s="252"/>
      <c r="F30" s="253"/>
      <c r="G30" s="254"/>
    </row>
    <row r="31" spans="1:8" s="15" customFormat="1" x14ac:dyDescent="0.2">
      <c r="B31" s="27"/>
    </row>
    <row r="32" spans="1:8" s="16" customFormat="1" ht="23.25" customHeight="1" x14ac:dyDescent="0.6">
      <c r="A32" s="20"/>
      <c r="B32" s="247" t="s">
        <v>45</v>
      </c>
      <c r="C32" s="247"/>
      <c r="D32" s="247"/>
      <c r="E32" s="247"/>
      <c r="F32" s="247"/>
      <c r="G32" s="247"/>
    </row>
    <row r="33" spans="1:7" s="21" customFormat="1" ht="15" customHeight="1" x14ac:dyDescent="0.25">
      <c r="B33" s="22"/>
      <c r="C33" s="242" t="s">
        <v>46</v>
      </c>
      <c r="D33" s="242"/>
      <c r="E33" s="242"/>
      <c r="F33" s="242"/>
      <c r="G33" s="242"/>
    </row>
    <row r="34" spans="1:7" s="15" customFormat="1" x14ac:dyDescent="0.2">
      <c r="B34" s="27"/>
    </row>
    <row r="35" spans="1:7" s="15" customFormat="1" ht="57" customHeight="1" x14ac:dyDescent="0.2">
      <c r="B35" s="27"/>
      <c r="C35" s="248"/>
      <c r="D35" s="249"/>
      <c r="E35" s="249"/>
      <c r="F35" s="249"/>
      <c r="G35" s="250"/>
    </row>
    <row r="36" spans="1:7" s="15" customFormat="1" x14ac:dyDescent="0.2">
      <c r="B36" s="27"/>
    </row>
    <row r="37" spans="1:7" s="16" customFormat="1" ht="23.25" customHeight="1" x14ac:dyDescent="0.6">
      <c r="A37" s="20"/>
      <c r="B37" s="247" t="s">
        <v>47</v>
      </c>
      <c r="C37" s="247"/>
      <c r="D37" s="247"/>
      <c r="E37" s="247"/>
      <c r="F37" s="247"/>
      <c r="G37" s="247"/>
    </row>
    <row r="38" spans="1:7" s="22" customFormat="1" ht="15.75" customHeight="1" x14ac:dyDescent="0.25">
      <c r="B38" s="31"/>
      <c r="C38" s="251" t="s">
        <v>48</v>
      </c>
      <c r="D38" s="251"/>
      <c r="E38" s="251"/>
      <c r="F38" s="251"/>
      <c r="G38" s="251"/>
    </row>
    <row r="39" spans="1:7" s="22" customFormat="1" ht="7.5" customHeight="1" x14ac:dyDescent="0.25">
      <c r="B39" s="31"/>
      <c r="C39" s="32"/>
      <c r="D39" s="32"/>
      <c r="E39" s="32"/>
      <c r="F39" s="32"/>
    </row>
    <row r="40" spans="1:7" s="22" customFormat="1" ht="15" x14ac:dyDescent="0.25">
      <c r="B40" s="31"/>
      <c r="C40" s="244" t="s">
        <v>49</v>
      </c>
      <c r="D40" s="244"/>
      <c r="E40" s="244"/>
      <c r="F40" s="244"/>
      <c r="G40" s="244"/>
    </row>
    <row r="41" spans="1:7" s="22" customFormat="1" ht="24" customHeight="1" x14ac:dyDescent="0.25">
      <c r="B41" s="31"/>
      <c r="C41" s="242" t="s">
        <v>50</v>
      </c>
      <c r="D41" s="242"/>
      <c r="E41" s="242"/>
      <c r="F41" s="242"/>
      <c r="G41" s="242"/>
    </row>
    <row r="42" spans="1:7" s="22" customFormat="1" ht="7.5" customHeight="1" x14ac:dyDescent="0.25">
      <c r="B42" s="31"/>
      <c r="C42" s="32"/>
      <c r="D42" s="32"/>
      <c r="E42" s="32"/>
      <c r="F42" s="32"/>
    </row>
    <row r="43" spans="1:7" s="33" customFormat="1" ht="15.75" customHeight="1" x14ac:dyDescent="0.25">
      <c r="C43" s="246" t="s">
        <v>51</v>
      </c>
      <c r="D43" s="246"/>
      <c r="E43" s="246"/>
      <c r="F43" s="246"/>
      <c r="G43" s="246"/>
    </row>
    <row r="44" spans="1:7" s="22" customFormat="1" ht="28.5" customHeight="1" x14ac:dyDescent="0.25">
      <c r="B44" s="31"/>
      <c r="C44" s="242" t="s">
        <v>52</v>
      </c>
      <c r="D44" s="242"/>
      <c r="E44" s="242"/>
      <c r="F44" s="242"/>
      <c r="G44" s="242"/>
    </row>
    <row r="45" spans="1:7" s="22" customFormat="1" ht="7.5" customHeight="1" x14ac:dyDescent="0.25">
      <c r="B45" s="31"/>
      <c r="C45" s="32"/>
      <c r="D45" s="32"/>
      <c r="E45" s="32"/>
      <c r="F45" s="32"/>
    </row>
    <row r="46" spans="1:7" s="33" customFormat="1" ht="15.75" customHeight="1" x14ac:dyDescent="0.25">
      <c r="C46" s="244" t="s">
        <v>53</v>
      </c>
      <c r="D46" s="244"/>
      <c r="E46" s="244"/>
      <c r="F46" s="244"/>
      <c r="G46" s="244"/>
    </row>
    <row r="47" spans="1:7" s="22" customFormat="1" ht="15" customHeight="1" x14ac:dyDescent="0.25">
      <c r="B47" s="31"/>
      <c r="C47" s="242" t="s">
        <v>54</v>
      </c>
      <c r="D47" s="242"/>
      <c r="E47" s="242"/>
      <c r="F47" s="242"/>
      <c r="G47" s="242"/>
    </row>
    <row r="48" spans="1:7" s="22" customFormat="1" ht="7.5" customHeight="1" x14ac:dyDescent="0.25">
      <c r="B48" s="31"/>
      <c r="C48" s="32"/>
      <c r="D48" s="32"/>
      <c r="E48" s="32"/>
      <c r="F48" s="32"/>
    </row>
    <row r="49" spans="2:7" s="33" customFormat="1" ht="15.75" customHeight="1" x14ac:dyDescent="0.25">
      <c r="C49" s="244" t="s">
        <v>55</v>
      </c>
      <c r="D49" s="244"/>
      <c r="E49" s="244"/>
      <c r="F49" s="244"/>
      <c r="G49" s="244"/>
    </row>
    <row r="50" spans="2:7" s="22" customFormat="1" ht="15" customHeight="1" x14ac:dyDescent="0.25">
      <c r="B50" s="31"/>
      <c r="C50" s="242" t="s">
        <v>56</v>
      </c>
      <c r="D50" s="242"/>
      <c r="E50" s="242"/>
      <c r="F50" s="242"/>
      <c r="G50" s="242"/>
    </row>
    <row r="51" spans="2:7" s="22" customFormat="1" ht="7.5" customHeight="1" x14ac:dyDescent="0.25">
      <c r="B51" s="31"/>
      <c r="C51" s="32"/>
      <c r="D51" s="32"/>
      <c r="E51" s="32"/>
      <c r="F51" s="32"/>
    </row>
    <row r="52" spans="2:7" s="33" customFormat="1" ht="15.75" customHeight="1" x14ac:dyDescent="0.25">
      <c r="C52" s="245" t="s">
        <v>57</v>
      </c>
      <c r="D52" s="245"/>
      <c r="E52" s="245"/>
      <c r="F52" s="245"/>
      <c r="G52" s="245"/>
    </row>
    <row r="53" spans="2:7" s="22" customFormat="1" ht="28.5" customHeight="1" x14ac:dyDescent="0.25">
      <c r="B53" s="31"/>
      <c r="C53" s="242" t="s">
        <v>58</v>
      </c>
      <c r="D53" s="242"/>
      <c r="E53" s="242"/>
      <c r="F53" s="242"/>
      <c r="G53" s="242"/>
    </row>
    <row r="54" spans="2:7" s="22" customFormat="1" ht="7.5" customHeight="1" x14ac:dyDescent="0.25">
      <c r="B54" s="31"/>
      <c r="C54" s="32"/>
      <c r="D54" s="32"/>
      <c r="E54" s="32"/>
      <c r="F54" s="32"/>
    </row>
    <row r="55" spans="2:7" s="33" customFormat="1" ht="15.75" customHeight="1" x14ac:dyDescent="0.25">
      <c r="C55" s="243" t="s">
        <v>59</v>
      </c>
      <c r="D55" s="243"/>
      <c r="E55" s="243"/>
      <c r="F55" s="243"/>
      <c r="G55" s="243"/>
    </row>
    <row r="56" spans="2:7" s="22" customFormat="1" ht="28.5" customHeight="1" x14ac:dyDescent="0.25">
      <c r="B56" s="31"/>
      <c r="C56" s="242" t="s">
        <v>60</v>
      </c>
      <c r="D56" s="242"/>
      <c r="E56" s="242"/>
      <c r="F56" s="242"/>
      <c r="G56" s="242"/>
    </row>
    <row r="57" spans="2:7" s="22" customFormat="1" ht="7.5" customHeight="1" x14ac:dyDescent="0.25">
      <c r="B57" s="31"/>
      <c r="C57" s="32"/>
      <c r="D57" s="32"/>
      <c r="E57" s="32"/>
      <c r="F57" s="32"/>
    </row>
    <row r="58" spans="2:7" s="33" customFormat="1" ht="15.75" customHeight="1" x14ac:dyDescent="0.25">
      <c r="C58" s="243" t="s">
        <v>61</v>
      </c>
      <c r="D58" s="243"/>
      <c r="E58" s="243"/>
      <c r="F58" s="243"/>
      <c r="G58" s="243"/>
    </row>
    <row r="59" spans="2:7" s="22" customFormat="1" ht="28.5" customHeight="1" x14ac:dyDescent="0.25">
      <c r="B59" s="31"/>
      <c r="C59" s="242" t="s">
        <v>62</v>
      </c>
      <c r="D59" s="242"/>
      <c r="E59" s="242"/>
      <c r="F59" s="242"/>
      <c r="G59" s="242"/>
    </row>
    <row r="60" spans="2:7" s="22" customFormat="1" ht="7.5" customHeight="1" x14ac:dyDescent="0.25">
      <c r="B60" s="31"/>
      <c r="C60" s="32"/>
      <c r="D60" s="32"/>
      <c r="E60" s="32"/>
      <c r="F60" s="32"/>
    </row>
    <row r="61" spans="2:7" s="33" customFormat="1" ht="15.75" customHeight="1" x14ac:dyDescent="0.25">
      <c r="C61" s="243" t="s">
        <v>63</v>
      </c>
      <c r="D61" s="243"/>
      <c r="E61" s="243"/>
      <c r="F61" s="243"/>
      <c r="G61" s="243"/>
    </row>
    <row r="62" spans="2:7" s="22" customFormat="1" ht="15" customHeight="1" x14ac:dyDescent="0.25">
      <c r="B62" s="31"/>
      <c r="C62" s="242" t="s">
        <v>64</v>
      </c>
      <c r="D62" s="242"/>
      <c r="E62" s="242"/>
      <c r="F62" s="242"/>
      <c r="G62" s="242"/>
    </row>
    <row r="63" spans="2:7" s="22" customFormat="1" ht="7.5" customHeight="1" x14ac:dyDescent="0.25">
      <c r="B63" s="31"/>
      <c r="C63" s="32"/>
      <c r="D63" s="32"/>
      <c r="E63" s="32"/>
      <c r="F63" s="32"/>
    </row>
    <row r="64" spans="2:7" s="15" customFormat="1" x14ac:dyDescent="0.2">
      <c r="B64" s="27"/>
    </row>
    <row r="65" spans="2:2" s="15" customFormat="1" x14ac:dyDescent="0.2">
      <c r="B65" s="27"/>
    </row>
    <row r="66" spans="2:2" s="15" customFormat="1" x14ac:dyDescent="0.2">
      <c r="B66" s="27"/>
    </row>
    <row r="67" spans="2:2" s="15" customFormat="1" x14ac:dyDescent="0.2">
      <c r="B67" s="27"/>
    </row>
    <row r="68" spans="2:2" s="15" customFormat="1" x14ac:dyDescent="0.2">
      <c r="B68" s="27"/>
    </row>
    <row r="69" spans="2:2" s="15" customFormat="1" x14ac:dyDescent="0.2">
      <c r="B69" s="27"/>
    </row>
    <row r="70" spans="2:2" s="15" customFormat="1" x14ac:dyDescent="0.2">
      <c r="B70" s="27"/>
    </row>
    <row r="71" spans="2:2" s="15" customFormat="1" x14ac:dyDescent="0.2">
      <c r="B71" s="27"/>
    </row>
    <row r="72" spans="2:2" s="15" customFormat="1" x14ac:dyDescent="0.2">
      <c r="B72" s="27"/>
    </row>
    <row r="73" spans="2:2" s="15" customFormat="1" x14ac:dyDescent="0.2">
      <c r="B73" s="27"/>
    </row>
    <row r="74" spans="2:2" s="15" customFormat="1" x14ac:dyDescent="0.2">
      <c r="B74" s="27"/>
    </row>
    <row r="75" spans="2:2" s="15" customFormat="1" x14ac:dyDescent="0.2">
      <c r="B75" s="27"/>
    </row>
    <row r="76" spans="2:2" s="15" customFormat="1" x14ac:dyDescent="0.2">
      <c r="B76" s="27"/>
    </row>
    <row r="77" spans="2:2" s="15" customFormat="1" x14ac:dyDescent="0.2">
      <c r="B77" s="27"/>
    </row>
    <row r="78" spans="2:2" s="15" customFormat="1" x14ac:dyDescent="0.2">
      <c r="B78" s="27"/>
    </row>
    <row r="79" spans="2:2" s="15" customFormat="1" x14ac:dyDescent="0.2">
      <c r="B79" s="27"/>
    </row>
    <row r="80" spans="2:2" s="15" customFormat="1" x14ac:dyDescent="0.2">
      <c r="B80" s="27"/>
    </row>
    <row r="81" spans="2:2" s="15" customFormat="1" x14ac:dyDescent="0.2">
      <c r="B81" s="27"/>
    </row>
    <row r="82" spans="2:2" s="15" customFormat="1" x14ac:dyDescent="0.2">
      <c r="B82" s="27"/>
    </row>
    <row r="83" spans="2:2" s="15" customFormat="1" x14ac:dyDescent="0.2">
      <c r="B83" s="27"/>
    </row>
    <row r="84" spans="2:2" s="15" customFormat="1" x14ac:dyDescent="0.2">
      <c r="B84" s="27"/>
    </row>
    <row r="85" spans="2:2" s="15" customFormat="1" x14ac:dyDescent="0.2">
      <c r="B85" s="27"/>
    </row>
    <row r="86" spans="2:2" s="15" customFormat="1" x14ac:dyDescent="0.2">
      <c r="B86" s="27"/>
    </row>
    <row r="87" spans="2:2" s="15" customFormat="1" x14ac:dyDescent="0.2">
      <c r="B87" s="27"/>
    </row>
    <row r="88" spans="2:2" s="15" customFormat="1" x14ac:dyDescent="0.2">
      <c r="B88" s="27"/>
    </row>
    <row r="89" spans="2:2" s="15" customFormat="1" x14ac:dyDescent="0.2">
      <c r="B89" s="27"/>
    </row>
    <row r="90" spans="2:2" s="15" customFormat="1" x14ac:dyDescent="0.2">
      <c r="B90" s="27"/>
    </row>
    <row r="91" spans="2:2" s="15" customFormat="1" x14ac:dyDescent="0.2">
      <c r="B91" s="27"/>
    </row>
    <row r="92" spans="2:2" s="15" customFormat="1" x14ac:dyDescent="0.2">
      <c r="B92" s="27"/>
    </row>
    <row r="93" spans="2:2" s="15" customFormat="1" x14ac:dyDescent="0.2">
      <c r="B93" s="27"/>
    </row>
    <row r="94" spans="2:2" s="15" customFormat="1" x14ac:dyDescent="0.2">
      <c r="B94" s="27"/>
    </row>
    <row r="95" spans="2:2" s="15" customFormat="1" x14ac:dyDescent="0.2">
      <c r="B95" s="27"/>
    </row>
    <row r="96" spans="2:2" s="15" customFormat="1" x14ac:dyDescent="0.2">
      <c r="B96" s="27"/>
    </row>
    <row r="97" spans="2:2" s="15" customFormat="1" x14ac:dyDescent="0.2">
      <c r="B97" s="27"/>
    </row>
    <row r="98" spans="2:2" s="15" customFormat="1" x14ac:dyDescent="0.2">
      <c r="B98" s="27"/>
    </row>
    <row r="99" spans="2:2" s="15" customFormat="1" x14ac:dyDescent="0.2">
      <c r="B99" s="27"/>
    </row>
    <row r="100" spans="2:2" s="15" customFormat="1" x14ac:dyDescent="0.2">
      <c r="B100" s="27"/>
    </row>
    <row r="101" spans="2:2" s="15" customFormat="1" x14ac:dyDescent="0.2">
      <c r="B101" s="27"/>
    </row>
    <row r="102" spans="2:2" s="15" customFormat="1" x14ac:dyDescent="0.2">
      <c r="B102" s="27"/>
    </row>
    <row r="103" spans="2:2" s="15" customFormat="1" x14ac:dyDescent="0.2">
      <c r="B103" s="27"/>
    </row>
    <row r="104" spans="2:2" s="15" customFormat="1" x14ac:dyDescent="0.2">
      <c r="B104" s="27"/>
    </row>
    <row r="105" spans="2:2" s="15" customFormat="1" x14ac:dyDescent="0.2">
      <c r="B105" s="27"/>
    </row>
    <row r="106" spans="2:2" s="15" customFormat="1" x14ac:dyDescent="0.2">
      <c r="B106" s="27"/>
    </row>
    <row r="107" spans="2:2" s="15" customFormat="1" x14ac:dyDescent="0.2">
      <c r="B107" s="27"/>
    </row>
    <row r="108" spans="2:2" s="15" customFormat="1" x14ac:dyDescent="0.2">
      <c r="B108" s="27"/>
    </row>
    <row r="109" spans="2:2" s="15" customFormat="1" x14ac:dyDescent="0.2">
      <c r="B109" s="27"/>
    </row>
    <row r="110" spans="2:2" s="15" customFormat="1" x14ac:dyDescent="0.2">
      <c r="B110" s="27"/>
    </row>
    <row r="111" spans="2:2" s="15" customFormat="1" x14ac:dyDescent="0.2">
      <c r="B111" s="27"/>
    </row>
    <row r="112" spans="2:2" s="15" customFormat="1" x14ac:dyDescent="0.2">
      <c r="B112" s="27"/>
    </row>
    <row r="113" spans="2:2" s="15" customFormat="1" x14ac:dyDescent="0.2">
      <c r="B113" s="27"/>
    </row>
    <row r="114" spans="2:2" s="15" customFormat="1" x14ac:dyDescent="0.2">
      <c r="B114" s="27"/>
    </row>
    <row r="115" spans="2:2" s="15" customFormat="1" x14ac:dyDescent="0.2">
      <c r="B115" s="27"/>
    </row>
    <row r="116" spans="2:2" s="15" customFormat="1" x14ac:dyDescent="0.2">
      <c r="B116" s="27"/>
    </row>
    <row r="117" spans="2:2" s="15" customFormat="1" x14ac:dyDescent="0.2">
      <c r="B117" s="27"/>
    </row>
    <row r="118" spans="2:2" s="15" customFormat="1" x14ac:dyDescent="0.2">
      <c r="B118" s="27"/>
    </row>
    <row r="119" spans="2:2" s="15" customFormat="1" x14ac:dyDescent="0.2">
      <c r="B119" s="27"/>
    </row>
    <row r="120" spans="2:2" s="15" customFormat="1" x14ac:dyDescent="0.2">
      <c r="B120" s="27"/>
    </row>
    <row r="121" spans="2:2" s="15" customFormat="1" x14ac:dyDescent="0.2">
      <c r="B121" s="27"/>
    </row>
    <row r="122" spans="2:2" s="15" customFormat="1" x14ac:dyDescent="0.2">
      <c r="B122" s="27"/>
    </row>
    <row r="123" spans="2:2" s="15" customFormat="1" x14ac:dyDescent="0.2">
      <c r="B123" s="27"/>
    </row>
    <row r="124" spans="2:2" s="15" customFormat="1" x14ac:dyDescent="0.2">
      <c r="B124" s="27"/>
    </row>
    <row r="125" spans="2:2" s="15" customFormat="1" x14ac:dyDescent="0.2">
      <c r="B125" s="27"/>
    </row>
    <row r="126" spans="2:2" s="15" customFormat="1" x14ac:dyDescent="0.2">
      <c r="B126" s="27"/>
    </row>
    <row r="127" spans="2:2" s="15" customFormat="1" x14ac:dyDescent="0.2">
      <c r="B127" s="27"/>
    </row>
    <row r="128" spans="2:2" s="15" customFormat="1" x14ac:dyDescent="0.2">
      <c r="B128" s="27"/>
    </row>
    <row r="129" spans="2:2" s="15" customFormat="1" x14ac:dyDescent="0.2">
      <c r="B129" s="27"/>
    </row>
    <row r="130" spans="2:2" s="15" customFormat="1" x14ac:dyDescent="0.2">
      <c r="B130" s="27"/>
    </row>
    <row r="131" spans="2:2" s="15" customFormat="1" x14ac:dyDescent="0.2">
      <c r="B131" s="27"/>
    </row>
    <row r="132" spans="2:2" s="15" customFormat="1" x14ac:dyDescent="0.2">
      <c r="B132" s="27"/>
    </row>
    <row r="133" spans="2:2" s="15" customFormat="1" x14ac:dyDescent="0.2">
      <c r="B133" s="27"/>
    </row>
    <row r="134" spans="2:2" s="15" customFormat="1" x14ac:dyDescent="0.2">
      <c r="B134" s="27"/>
    </row>
    <row r="135" spans="2:2" s="15" customFormat="1" x14ac:dyDescent="0.2">
      <c r="B135" s="27"/>
    </row>
    <row r="136" spans="2:2" s="15" customFormat="1" x14ac:dyDescent="0.2">
      <c r="B136" s="27"/>
    </row>
  </sheetData>
  <sheetProtection sheet="1" objects="1" scenarios="1" selectLockedCells="1"/>
  <mergeCells count="46">
    <mergeCell ref="B3:G3"/>
    <mergeCell ref="C4:G4"/>
    <mergeCell ref="C5:F5"/>
    <mergeCell ref="C6:F6"/>
    <mergeCell ref="A1:G1"/>
    <mergeCell ref="C7:F7"/>
    <mergeCell ref="C8:F8"/>
    <mergeCell ref="C9:F9"/>
    <mergeCell ref="C10:F10"/>
    <mergeCell ref="C11:F11"/>
    <mergeCell ref="B13:G13"/>
    <mergeCell ref="C14:G14"/>
    <mergeCell ref="C16:D16"/>
    <mergeCell ref="C17:D17"/>
    <mergeCell ref="C18:D18"/>
    <mergeCell ref="C19:D19"/>
    <mergeCell ref="B21:G21"/>
    <mergeCell ref="C22:G22"/>
    <mergeCell ref="E24:G24"/>
    <mergeCell ref="E25:G25"/>
    <mergeCell ref="E26:G26"/>
    <mergeCell ref="E27:G27"/>
    <mergeCell ref="E28:G28"/>
    <mergeCell ref="E29:G29"/>
    <mergeCell ref="E30:G30"/>
    <mergeCell ref="B32:G32"/>
    <mergeCell ref="C33:G33"/>
    <mergeCell ref="C35:G35"/>
    <mergeCell ref="B37:G37"/>
    <mergeCell ref="C38:G38"/>
    <mergeCell ref="C40:G40"/>
    <mergeCell ref="C41:G41"/>
    <mergeCell ref="C43:G43"/>
    <mergeCell ref="C44:G44"/>
    <mergeCell ref="C46:G46"/>
    <mergeCell ref="C47:G47"/>
    <mergeCell ref="C49:G49"/>
    <mergeCell ref="C50:G50"/>
    <mergeCell ref="C52:G52"/>
    <mergeCell ref="C53:G53"/>
    <mergeCell ref="C62:G62"/>
    <mergeCell ref="C55:G55"/>
    <mergeCell ref="C56:G56"/>
    <mergeCell ref="C58:G58"/>
    <mergeCell ref="C59:G59"/>
    <mergeCell ref="C61:G61"/>
  </mergeCells>
  <hyperlinks>
    <hyperlink ref="C40" r:id="rId1" xr:uid="{00000000-0004-0000-0200-000000000000}"/>
    <hyperlink ref="C43" r:id="rId2" xr:uid="{00000000-0004-0000-0200-000001000000}"/>
    <hyperlink ref="C43:G43" r:id="rId3" display="Le référentiel national d'identitovigilance (RNIV)" xr:uid="{00000000-0004-0000-0200-000002000000}"/>
    <hyperlink ref="C46" r:id="rId4" xr:uid="{00000000-0004-0000-0200-000003000000}"/>
    <hyperlink ref="C46:G46" r:id="rId5" display="Le guide d'implémentation de l'INS dans les logiciels" xr:uid="{00000000-0004-0000-0200-000004000000}"/>
    <hyperlink ref="C49" r:id="rId6" xr:uid="{00000000-0004-0000-0200-000005000000}"/>
    <hyperlink ref="C49:G49" r:id="rId7" display="Le guide d'accompagnement à la mise en œuvre de l'INS" xr:uid="{00000000-0004-0000-0200-000006000000}"/>
    <hyperlink ref="C52" r:id="rId8" xr:uid="{00000000-0004-0000-0200-000007000000}"/>
    <hyperlink ref="C52:G52" r:id="rId9" display="Les scénarios de tests métier" xr:uid="{00000000-0004-0000-0200-000008000000}"/>
    <hyperlink ref="C55" r:id="rId10" xr:uid="{00000000-0004-0000-0200-000009000000}"/>
    <hyperlink ref="C58" r:id="rId11" xr:uid="{00000000-0004-0000-0200-00000A000000}"/>
    <hyperlink ref="C61" r:id="rId12" xr:uid="{00000000-0004-0000-0200-00000B000000}"/>
  </hyperlinks>
  <pageMargins left="0.25" right="0.25" top="0.75" bottom="0.75" header="0.3" footer="0.3"/>
  <pageSetup paperSize="9" scale="95" fitToHeight="0" orientation="landscape" horizontalDpi="300" verticalDpi="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Liste!$A$1:$A$3</xm:f>
          </x14:formula1>
          <xm:sqref>F16:G19</xm:sqref>
        </x14:dataValidation>
        <x14:dataValidation type="list" allowBlank="1" showInputMessage="1" showErrorMessage="1" xr:uid="{00000000-0002-0000-0200-000001000000}">
          <x14:formula1>
            <xm:f>Liste!$B$1:$B$3</xm:f>
          </x14:formula1>
          <xm:sqref>G5:G7 G9:G10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pageSetUpPr fitToPage="1"/>
  </sheetPr>
  <dimension ref="A1:P42"/>
  <sheetViews>
    <sheetView showGridLines="0" showRowColHeaders="0" workbookViewId="0">
      <pane xSplit="3" ySplit="3" topLeftCell="D4" activePane="bottomRight" state="frozen"/>
      <selection activeCell="B1" sqref="B1:F1"/>
      <selection pane="topRight"/>
      <selection pane="bottomLeft"/>
      <selection pane="bottomRight" sqref="A1:F1"/>
    </sheetView>
  </sheetViews>
  <sheetFormatPr baseColWidth="10" defaultColWidth="10.85546875" defaultRowHeight="12.75" x14ac:dyDescent="0.2"/>
  <cols>
    <col min="1" max="1" width="3.42578125" style="35" bestFit="1" customWidth="1"/>
    <col min="2" max="2" width="8.42578125" style="35" bestFit="1" customWidth="1"/>
    <col min="3" max="3" width="8" style="35" bestFit="1" customWidth="1"/>
    <col min="4" max="4" width="61.140625" style="36" bestFit="1" customWidth="1"/>
    <col min="5" max="5" width="11.7109375" style="37" bestFit="1" customWidth="1"/>
    <col min="6" max="6" width="75.28515625" style="38" bestFit="1" customWidth="1"/>
    <col min="7" max="7" width="8.42578125" style="38" bestFit="1" customWidth="1"/>
    <col min="8" max="8" width="10.42578125" style="38" bestFit="1" customWidth="1"/>
    <col min="9" max="9" width="13.85546875" style="39" bestFit="1" customWidth="1"/>
    <col min="10" max="10" width="39.7109375" style="40" bestFit="1" customWidth="1"/>
    <col min="11" max="11" width="6.7109375" style="34" bestFit="1" customWidth="1"/>
    <col min="12" max="12" width="77.140625" style="41" hidden="1" customWidth="1"/>
    <col min="13" max="13" width="55.140625" style="42" hidden="1" customWidth="1"/>
    <col min="14" max="14" width="62.85546875" style="43" hidden="1" customWidth="1"/>
    <col min="15" max="15" width="40.7109375" style="44" hidden="1" customWidth="1"/>
    <col min="16" max="16" width="11" style="34" hidden="1" customWidth="1"/>
    <col min="17" max="17" width="10.85546875" style="34" bestFit="1"/>
    <col min="18" max="16384" width="10.85546875" style="34"/>
  </cols>
  <sheetData>
    <row r="1" spans="1:16" s="45" customFormat="1" ht="34.5" customHeight="1" x14ac:dyDescent="0.25">
      <c r="A1" s="287" t="s">
        <v>65</v>
      </c>
      <c r="B1" s="287"/>
      <c r="C1" s="287"/>
      <c r="D1" s="287"/>
      <c r="E1" s="287"/>
      <c r="F1" s="287"/>
      <c r="H1" s="223" t="s">
        <v>368</v>
      </c>
      <c r="I1" s="222"/>
      <c r="J1" s="46"/>
      <c r="K1" s="47"/>
      <c r="L1" s="48"/>
      <c r="M1" s="49"/>
      <c r="N1" s="50"/>
      <c r="O1" s="51"/>
    </row>
    <row r="2" spans="1:16" s="45" customFormat="1" ht="15" x14ac:dyDescent="0.25">
      <c r="A2" s="52"/>
      <c r="B2" s="52"/>
      <c r="C2" s="53"/>
      <c r="D2" s="53"/>
      <c r="E2" s="54"/>
      <c r="F2" s="55"/>
      <c r="G2" s="56"/>
      <c r="H2" s="56"/>
      <c r="I2" s="57"/>
      <c r="J2" s="58"/>
      <c r="L2" s="59"/>
      <c r="M2" s="60"/>
      <c r="N2" s="50"/>
      <c r="O2" s="51"/>
    </row>
    <row r="3" spans="1:16" s="61" customFormat="1" ht="21" x14ac:dyDescent="0.45">
      <c r="A3" s="62"/>
      <c r="B3" s="62" t="s">
        <v>66</v>
      </c>
      <c r="C3" s="62" t="s">
        <v>67</v>
      </c>
      <c r="D3" s="63" t="s">
        <v>68</v>
      </c>
      <c r="E3" s="64" t="s">
        <v>69</v>
      </c>
      <c r="F3" s="63" t="s">
        <v>70</v>
      </c>
      <c r="G3" s="65" t="s">
        <v>71</v>
      </c>
      <c r="H3" s="65" t="s">
        <v>72</v>
      </c>
      <c r="I3" s="66" t="s">
        <v>73</v>
      </c>
      <c r="J3" s="67" t="s">
        <v>74</v>
      </c>
      <c r="L3" s="41" t="s">
        <v>75</v>
      </c>
      <c r="M3" s="42" t="s">
        <v>76</v>
      </c>
      <c r="N3" s="43" t="s">
        <v>77</v>
      </c>
      <c r="O3" s="68" t="s">
        <v>78</v>
      </c>
      <c r="P3" s="61" t="s">
        <v>79</v>
      </c>
    </row>
    <row r="4" spans="1:16" ht="69.95" customHeight="1" x14ac:dyDescent="0.2">
      <c r="A4" s="277"/>
      <c r="B4" s="279" t="s">
        <v>80</v>
      </c>
      <c r="C4" s="69" t="s">
        <v>81</v>
      </c>
      <c r="D4" s="70" t="s">
        <v>82</v>
      </c>
      <c r="E4" s="71"/>
      <c r="F4" s="72" t="str">
        <f t="shared" ref="F4:F35" si="0">IF(E4=0,O4,IF(E4="Oui",N4,IF(E4="Non",L4,IF(E4="En partie",M4,P4))))</f>
        <v>Réponse attendue.</v>
      </c>
      <c r="G4" s="73">
        <v>1</v>
      </c>
      <c r="H4" s="73"/>
      <c r="I4" s="74"/>
      <c r="J4" s="75" t="s">
        <v>83</v>
      </c>
      <c r="K4" s="76"/>
      <c r="L4" s="77" t="s">
        <v>84</v>
      </c>
      <c r="M4" s="78" t="s">
        <v>85</v>
      </c>
      <c r="N4" s="79" t="s">
        <v>86</v>
      </c>
      <c r="O4" s="80" t="s">
        <v>87</v>
      </c>
      <c r="P4" s="81"/>
    </row>
    <row r="5" spans="1:16" s="82" customFormat="1" ht="66" customHeight="1" x14ac:dyDescent="0.25">
      <c r="A5" s="277"/>
      <c r="B5" s="279"/>
      <c r="C5" s="69" t="s">
        <v>88</v>
      </c>
      <c r="D5" s="70" t="s">
        <v>89</v>
      </c>
      <c r="E5" s="71"/>
      <c r="F5" s="72" t="str">
        <f t="shared" si="0"/>
        <v>Réponse attendue.</v>
      </c>
      <c r="G5" s="73">
        <v>1</v>
      </c>
      <c r="H5" s="73"/>
      <c r="I5" s="74"/>
      <c r="J5" s="83" t="s">
        <v>90</v>
      </c>
      <c r="L5" s="77" t="s">
        <v>91</v>
      </c>
      <c r="M5" s="84"/>
      <c r="N5" s="79" t="s">
        <v>92</v>
      </c>
      <c r="O5" s="80" t="s">
        <v>87</v>
      </c>
      <c r="P5" s="81"/>
    </row>
    <row r="6" spans="1:16" ht="69.95" customHeight="1" x14ac:dyDescent="0.2">
      <c r="A6" s="277"/>
      <c r="B6" s="279"/>
      <c r="C6" s="69" t="s">
        <v>93</v>
      </c>
      <c r="D6" s="70" t="s">
        <v>94</v>
      </c>
      <c r="E6" s="71"/>
      <c r="F6" s="72" t="str">
        <f t="shared" si="0"/>
        <v>Réponse attendue.</v>
      </c>
      <c r="G6" s="73"/>
      <c r="H6" s="73"/>
      <c r="I6" s="74"/>
      <c r="J6" s="75" t="s">
        <v>95</v>
      </c>
      <c r="K6" s="76"/>
      <c r="L6" s="77" t="s">
        <v>96</v>
      </c>
      <c r="M6" s="78" t="s">
        <v>97</v>
      </c>
      <c r="N6" s="79" t="s">
        <v>98</v>
      </c>
      <c r="O6" s="80" t="s">
        <v>87</v>
      </c>
      <c r="P6" s="81"/>
    </row>
    <row r="7" spans="1:16" ht="69.95" customHeight="1" x14ac:dyDescent="0.2">
      <c r="A7" s="277"/>
      <c r="B7" s="279"/>
      <c r="C7" s="69" t="s">
        <v>99</v>
      </c>
      <c r="D7" s="70" t="s">
        <v>100</v>
      </c>
      <c r="E7" s="71"/>
      <c r="F7" s="72" t="str">
        <f t="shared" si="0"/>
        <v>Réponse attendue.</v>
      </c>
      <c r="G7" s="73"/>
      <c r="H7" s="73"/>
      <c r="I7" s="74"/>
      <c r="J7" s="75" t="s">
        <v>101</v>
      </c>
      <c r="K7" s="76"/>
      <c r="L7" s="85" t="s">
        <v>102</v>
      </c>
      <c r="M7" s="86" t="s">
        <v>102</v>
      </c>
      <c r="N7" s="79" t="s">
        <v>103</v>
      </c>
      <c r="O7" s="80" t="s">
        <v>87</v>
      </c>
      <c r="P7" s="81"/>
    </row>
    <row r="8" spans="1:16" ht="69.95" customHeight="1" x14ac:dyDescent="0.2">
      <c r="A8" s="277"/>
      <c r="B8" s="279"/>
      <c r="C8" s="69" t="s">
        <v>104</v>
      </c>
      <c r="D8" s="70" t="s">
        <v>105</v>
      </c>
      <c r="E8" s="71"/>
      <c r="F8" s="72" t="str">
        <f t="shared" si="0"/>
        <v>Réponse attendue.</v>
      </c>
      <c r="G8" s="73">
        <v>1</v>
      </c>
      <c r="H8" s="73"/>
      <c r="I8" s="74"/>
      <c r="J8" s="75" t="s">
        <v>106</v>
      </c>
      <c r="K8" s="76"/>
      <c r="L8" s="77" t="s">
        <v>107</v>
      </c>
      <c r="M8" s="78" t="s">
        <v>107</v>
      </c>
      <c r="N8" s="79" t="s">
        <v>108</v>
      </c>
      <c r="O8" s="80" t="s">
        <v>87</v>
      </c>
      <c r="P8" s="81"/>
    </row>
    <row r="9" spans="1:16" ht="69.95" customHeight="1" x14ac:dyDescent="0.2">
      <c r="A9" s="277"/>
      <c r="B9" s="279"/>
      <c r="C9" s="69" t="s">
        <v>109</v>
      </c>
      <c r="D9" s="70" t="s">
        <v>110</v>
      </c>
      <c r="E9" s="71"/>
      <c r="F9" s="72" t="str">
        <f t="shared" si="0"/>
        <v>Réponse attendue.</v>
      </c>
      <c r="G9" s="73">
        <v>1</v>
      </c>
      <c r="H9" s="73"/>
      <c r="I9" s="74"/>
      <c r="J9" s="87" t="s">
        <v>111</v>
      </c>
      <c r="K9" s="76"/>
      <c r="L9" s="77" t="s">
        <v>112</v>
      </c>
      <c r="M9" s="78" t="s">
        <v>113</v>
      </c>
      <c r="N9" s="79" t="s">
        <v>98</v>
      </c>
      <c r="O9" s="80" t="s">
        <v>87</v>
      </c>
      <c r="P9" s="81"/>
    </row>
    <row r="10" spans="1:16" ht="69.95" customHeight="1" x14ac:dyDescent="0.2">
      <c r="A10" s="277"/>
      <c r="B10" s="279"/>
      <c r="C10" s="69" t="s">
        <v>114</v>
      </c>
      <c r="D10" s="70" t="s">
        <v>115</v>
      </c>
      <c r="E10" s="71"/>
      <c r="F10" s="72" t="str">
        <f t="shared" si="0"/>
        <v>Réponse attendue.</v>
      </c>
      <c r="G10" s="73"/>
      <c r="H10" s="73"/>
      <c r="I10" s="74"/>
      <c r="J10" s="87" t="s">
        <v>111</v>
      </c>
      <c r="K10" s="76"/>
      <c r="L10" s="88" t="s">
        <v>116</v>
      </c>
      <c r="M10" s="78" t="s">
        <v>116</v>
      </c>
      <c r="N10" s="79" t="s">
        <v>117</v>
      </c>
      <c r="O10" s="80" t="s">
        <v>87</v>
      </c>
      <c r="P10" s="81"/>
    </row>
    <row r="11" spans="1:16" ht="69.75" customHeight="1" x14ac:dyDescent="0.2">
      <c r="A11" s="278"/>
      <c r="B11" s="280"/>
      <c r="C11" s="69" t="s">
        <v>118</v>
      </c>
      <c r="D11" s="70" t="s">
        <v>119</v>
      </c>
      <c r="E11" s="71"/>
      <c r="F11" s="72" t="str">
        <f>IF(E11=0,O11,IF(E11="Oui",N11,IF(E11="Non",L11,IF(E11="En partie",M11,P11))))</f>
        <v>Réponse attendue.</v>
      </c>
      <c r="G11" s="73"/>
      <c r="H11" s="73"/>
      <c r="I11" s="74"/>
      <c r="J11" s="75" t="s">
        <v>120</v>
      </c>
      <c r="K11" s="76"/>
      <c r="L11" s="88" t="s">
        <v>121</v>
      </c>
      <c r="M11" s="89"/>
      <c r="N11" s="79" t="s">
        <v>98</v>
      </c>
      <c r="O11" s="80" t="s">
        <v>87</v>
      </c>
      <c r="P11" s="81"/>
    </row>
    <row r="12" spans="1:16" ht="69.95" customHeight="1" x14ac:dyDescent="0.2">
      <c r="A12" s="281"/>
      <c r="B12" s="284" t="s">
        <v>122</v>
      </c>
      <c r="C12" s="90" t="s">
        <v>123</v>
      </c>
      <c r="D12" s="91" t="s">
        <v>124</v>
      </c>
      <c r="E12" s="71"/>
      <c r="F12" s="92" t="str">
        <f t="shared" si="0"/>
        <v>Réponse attendue.</v>
      </c>
      <c r="G12" s="93">
        <v>1</v>
      </c>
      <c r="H12" s="73"/>
      <c r="I12" s="94"/>
      <c r="J12" s="95" t="s">
        <v>125</v>
      </c>
      <c r="K12" s="76"/>
      <c r="L12" s="85" t="s">
        <v>126</v>
      </c>
      <c r="M12" s="89"/>
      <c r="N12" s="96" t="s">
        <v>127</v>
      </c>
      <c r="O12" s="80" t="s">
        <v>87</v>
      </c>
      <c r="P12" s="79" t="s">
        <v>128</v>
      </c>
    </row>
    <row r="13" spans="1:16" ht="69.95" customHeight="1" x14ac:dyDescent="0.2">
      <c r="A13" s="282"/>
      <c r="B13" s="285"/>
      <c r="C13" s="90" t="s">
        <v>129</v>
      </c>
      <c r="D13" s="91" t="s">
        <v>130</v>
      </c>
      <c r="E13" s="71"/>
      <c r="F13" s="92" t="str">
        <f t="shared" si="0"/>
        <v>Réponse attendue.</v>
      </c>
      <c r="G13" s="93"/>
      <c r="H13" s="73"/>
      <c r="I13" s="94"/>
      <c r="J13" s="95" t="s">
        <v>131</v>
      </c>
      <c r="K13" s="76"/>
      <c r="L13" s="85" t="s">
        <v>132</v>
      </c>
      <c r="M13" s="89"/>
      <c r="N13" s="79" t="s">
        <v>133</v>
      </c>
      <c r="O13" s="80" t="s">
        <v>87</v>
      </c>
      <c r="P13" s="81"/>
    </row>
    <row r="14" spans="1:16" ht="69.75" customHeight="1" x14ac:dyDescent="0.2">
      <c r="A14" s="282"/>
      <c r="B14" s="285"/>
      <c r="C14" s="90" t="s">
        <v>134</v>
      </c>
      <c r="D14" s="91" t="s">
        <v>135</v>
      </c>
      <c r="E14" s="71"/>
      <c r="F14" s="92" t="str">
        <f t="shared" ref="F14:F15" si="1">IF(E14=0,O14,IF(E14="Oui",N14,IF(E14="Non",L14,IF(E14="En partie",M14,P14))))</f>
        <v>Réponse attendue.</v>
      </c>
      <c r="G14" s="73">
        <v>1</v>
      </c>
      <c r="H14" s="73"/>
      <c r="I14" s="74"/>
      <c r="J14" s="95" t="s">
        <v>120</v>
      </c>
      <c r="K14" s="76"/>
      <c r="L14" s="88" t="s">
        <v>136</v>
      </c>
      <c r="M14" s="89"/>
      <c r="N14" s="79" t="s">
        <v>98</v>
      </c>
      <c r="O14" s="80" t="s">
        <v>87</v>
      </c>
      <c r="P14" s="81"/>
    </row>
    <row r="15" spans="1:16" ht="69.95" customHeight="1" x14ac:dyDescent="0.2">
      <c r="A15" s="282"/>
      <c r="B15" s="285"/>
      <c r="C15" s="90" t="s">
        <v>137</v>
      </c>
      <c r="D15" s="91" t="s">
        <v>138</v>
      </c>
      <c r="E15" s="71"/>
      <c r="F15" s="92" t="str">
        <f t="shared" si="1"/>
        <v>Réponse attendue.</v>
      </c>
      <c r="G15" s="93">
        <v>1</v>
      </c>
      <c r="H15" s="73"/>
      <c r="I15" s="94"/>
      <c r="J15" s="95" t="s">
        <v>139</v>
      </c>
      <c r="K15" s="76"/>
      <c r="L15" s="77" t="s">
        <v>140</v>
      </c>
      <c r="M15" s="78" t="s">
        <v>141</v>
      </c>
      <c r="N15" s="79" t="s">
        <v>98</v>
      </c>
      <c r="O15" s="80" t="s">
        <v>87</v>
      </c>
      <c r="P15" s="81"/>
    </row>
    <row r="16" spans="1:16" ht="69.95" customHeight="1" x14ac:dyDescent="0.2">
      <c r="A16" s="282"/>
      <c r="B16" s="285"/>
      <c r="C16" s="90" t="s">
        <v>142</v>
      </c>
      <c r="D16" s="91" t="s">
        <v>143</v>
      </c>
      <c r="E16" s="71"/>
      <c r="F16" s="92" t="str">
        <f t="shared" si="0"/>
        <v>Réponse attendue.</v>
      </c>
      <c r="G16" s="93"/>
      <c r="H16" s="73"/>
      <c r="I16" s="94"/>
      <c r="J16" s="95" t="s">
        <v>144</v>
      </c>
      <c r="K16" s="76"/>
      <c r="L16" s="85" t="s">
        <v>145</v>
      </c>
      <c r="M16" s="78" t="s">
        <v>146</v>
      </c>
      <c r="N16" s="79" t="s">
        <v>98</v>
      </c>
      <c r="O16" s="80" t="s">
        <v>87</v>
      </c>
      <c r="P16" s="79" t="s">
        <v>128</v>
      </c>
    </row>
    <row r="17" spans="1:16" ht="69.95" customHeight="1" x14ac:dyDescent="0.2">
      <c r="A17" s="282"/>
      <c r="B17" s="285"/>
      <c r="C17" s="90" t="s">
        <v>147</v>
      </c>
      <c r="D17" s="91" t="s">
        <v>148</v>
      </c>
      <c r="E17" s="71"/>
      <c r="F17" s="92" t="str">
        <f t="shared" si="0"/>
        <v>Réponse attendue.</v>
      </c>
      <c r="G17" s="93"/>
      <c r="H17" s="73"/>
      <c r="I17" s="94"/>
      <c r="J17" s="95" t="s">
        <v>144</v>
      </c>
      <c r="K17" s="76"/>
      <c r="L17" s="77" t="s">
        <v>149</v>
      </c>
      <c r="M17" s="78" t="s">
        <v>150</v>
      </c>
      <c r="N17" s="79" t="s">
        <v>98</v>
      </c>
      <c r="O17" s="80" t="s">
        <v>87</v>
      </c>
      <c r="P17" s="79" t="s">
        <v>128</v>
      </c>
    </row>
    <row r="18" spans="1:16" ht="69.95" customHeight="1" x14ac:dyDescent="0.2">
      <c r="A18" s="282"/>
      <c r="B18" s="285"/>
      <c r="C18" s="90" t="s">
        <v>151</v>
      </c>
      <c r="D18" s="97" t="s">
        <v>152</v>
      </c>
      <c r="E18" s="71"/>
      <c r="F18" s="92" t="str">
        <f>IF(E18=0,O18,IF(E18="Oui",N18,IF(E18="Non",L18,IF(E18="En partie",M18,P18))))</f>
        <v>Réponse attendue.</v>
      </c>
      <c r="G18" s="93"/>
      <c r="H18" s="73"/>
      <c r="I18" s="94"/>
      <c r="J18" s="98" t="s">
        <v>153</v>
      </c>
      <c r="K18" s="76"/>
      <c r="L18" s="77" t="s">
        <v>154</v>
      </c>
      <c r="M18" s="99"/>
      <c r="N18" s="79" t="s">
        <v>155</v>
      </c>
      <c r="O18" s="80" t="s">
        <v>87</v>
      </c>
      <c r="P18" s="79" t="s">
        <v>128</v>
      </c>
    </row>
    <row r="19" spans="1:16" s="215" customFormat="1" ht="43.5" customHeight="1" x14ac:dyDescent="0.2">
      <c r="A19" s="283"/>
      <c r="B19" s="286"/>
      <c r="C19" s="202" t="s">
        <v>360</v>
      </c>
      <c r="D19" s="203" t="s">
        <v>358</v>
      </c>
      <c r="E19" s="71"/>
      <c r="F19" s="204" t="str">
        <f t="shared" ref="F19" si="2">IF(E19=0,O19,IF(E19="Oui",N19,IF(E19="Non",L19,IF(E19="En partie",M19,P19))))</f>
        <v>Réponse attendue.</v>
      </c>
      <c r="G19" s="205"/>
      <c r="H19" s="206"/>
      <c r="I19" s="207"/>
      <c r="J19" s="208"/>
      <c r="K19" s="209"/>
      <c r="L19" s="210" t="s">
        <v>359</v>
      </c>
      <c r="M19" s="211"/>
      <c r="N19" s="212" t="s">
        <v>98</v>
      </c>
      <c r="O19" s="213" t="s">
        <v>87</v>
      </c>
      <c r="P19" s="214"/>
    </row>
    <row r="20" spans="1:16" ht="68.25" customHeight="1" x14ac:dyDescent="0.2">
      <c r="A20" s="265"/>
      <c r="B20" s="266" t="s">
        <v>156</v>
      </c>
      <c r="C20" s="100" t="s">
        <v>157</v>
      </c>
      <c r="D20" s="101" t="s">
        <v>158</v>
      </c>
      <c r="E20" s="71"/>
      <c r="F20" s="102" t="str">
        <f t="shared" si="0"/>
        <v>Réponse attendue.</v>
      </c>
      <c r="G20" s="103"/>
      <c r="H20" s="73"/>
      <c r="I20" s="104"/>
      <c r="J20" s="105" t="s">
        <v>159</v>
      </c>
      <c r="K20" s="76"/>
      <c r="L20" s="77" t="s">
        <v>160</v>
      </c>
      <c r="M20" s="78" t="s">
        <v>161</v>
      </c>
      <c r="N20" s="79" t="s">
        <v>162</v>
      </c>
      <c r="O20" s="80" t="s">
        <v>87</v>
      </c>
      <c r="P20" s="81"/>
    </row>
    <row r="21" spans="1:16" ht="69.95" customHeight="1" x14ac:dyDescent="0.2">
      <c r="A21" s="265"/>
      <c r="B21" s="267"/>
      <c r="C21" s="100" t="s">
        <v>163</v>
      </c>
      <c r="D21" s="106" t="s">
        <v>164</v>
      </c>
      <c r="E21" s="71"/>
      <c r="F21" s="102" t="str">
        <f t="shared" si="0"/>
        <v>Réponse attendue.</v>
      </c>
      <c r="G21" s="103"/>
      <c r="H21" s="73"/>
      <c r="I21" s="104"/>
      <c r="J21" s="107" t="s">
        <v>165</v>
      </c>
      <c r="K21" s="76"/>
      <c r="L21" s="77" t="s">
        <v>166</v>
      </c>
      <c r="M21" s="89"/>
      <c r="N21" s="79" t="s">
        <v>167</v>
      </c>
      <c r="O21" s="80" t="s">
        <v>87</v>
      </c>
      <c r="P21" s="81"/>
    </row>
    <row r="22" spans="1:16" ht="81.75" customHeight="1" x14ac:dyDescent="0.2">
      <c r="A22" s="265"/>
      <c r="B22" s="267"/>
      <c r="C22" s="100" t="s">
        <v>168</v>
      </c>
      <c r="D22" s="106" t="s">
        <v>169</v>
      </c>
      <c r="E22" s="71"/>
      <c r="F22" s="102" t="str">
        <f t="shared" si="0"/>
        <v>Réponse attendue.</v>
      </c>
      <c r="G22" s="103"/>
      <c r="H22" s="73"/>
      <c r="I22" s="104"/>
      <c r="J22" s="105" t="s">
        <v>170</v>
      </c>
      <c r="K22" s="76"/>
      <c r="L22" s="77" t="s">
        <v>171</v>
      </c>
      <c r="M22" s="89"/>
      <c r="N22" s="79" t="s">
        <v>172</v>
      </c>
      <c r="O22" s="80" t="s">
        <v>87</v>
      </c>
      <c r="P22" s="81"/>
    </row>
    <row r="23" spans="1:16" ht="69.95" customHeight="1" x14ac:dyDescent="0.2">
      <c r="A23" s="265"/>
      <c r="B23" s="267"/>
      <c r="C23" s="100" t="s">
        <v>173</v>
      </c>
      <c r="D23" s="106" t="s">
        <v>174</v>
      </c>
      <c r="E23" s="71"/>
      <c r="F23" s="102" t="str">
        <f t="shared" si="0"/>
        <v>Réponse attendue.</v>
      </c>
      <c r="G23" s="103"/>
      <c r="H23" s="73"/>
      <c r="I23" s="104"/>
      <c r="J23" s="105" t="s">
        <v>175</v>
      </c>
      <c r="K23" s="76"/>
      <c r="L23" s="77" t="s">
        <v>176</v>
      </c>
      <c r="M23" s="89"/>
      <c r="N23" s="79" t="s">
        <v>98</v>
      </c>
      <c r="O23" s="80" t="s">
        <v>87</v>
      </c>
      <c r="P23" s="81"/>
    </row>
    <row r="24" spans="1:16" ht="69.95" customHeight="1" x14ac:dyDescent="0.2">
      <c r="A24" s="265"/>
      <c r="B24" s="267"/>
      <c r="C24" s="100" t="s">
        <v>177</v>
      </c>
      <c r="D24" s="106" t="s">
        <v>178</v>
      </c>
      <c r="E24" s="71"/>
      <c r="F24" s="102" t="str">
        <f t="shared" si="0"/>
        <v>Réponse attendue.</v>
      </c>
      <c r="G24" s="103"/>
      <c r="H24" s="73"/>
      <c r="I24" s="104"/>
      <c r="J24" s="105" t="s">
        <v>179</v>
      </c>
      <c r="K24" s="76"/>
      <c r="L24" s="77" t="s">
        <v>180</v>
      </c>
      <c r="M24" s="89"/>
      <c r="N24" s="79" t="s">
        <v>98</v>
      </c>
      <c r="O24" s="80" t="s">
        <v>87</v>
      </c>
      <c r="P24" s="81"/>
    </row>
    <row r="25" spans="1:16" ht="69.95" customHeight="1" x14ac:dyDescent="0.2">
      <c r="A25" s="265"/>
      <c r="B25" s="267"/>
      <c r="C25" s="100" t="s">
        <v>181</v>
      </c>
      <c r="D25" s="106" t="s">
        <v>182</v>
      </c>
      <c r="E25" s="71"/>
      <c r="F25" s="102" t="str">
        <f t="shared" si="0"/>
        <v>Réponse attendue.</v>
      </c>
      <c r="G25" s="103"/>
      <c r="H25" s="73"/>
      <c r="I25" s="104"/>
      <c r="J25" s="105" t="s">
        <v>183</v>
      </c>
      <c r="K25" s="76"/>
      <c r="L25" s="77" t="s">
        <v>184</v>
      </c>
      <c r="M25" s="89"/>
      <c r="N25" s="79" t="s">
        <v>98</v>
      </c>
      <c r="O25" s="80" t="s">
        <v>87</v>
      </c>
      <c r="P25" s="81"/>
    </row>
    <row r="26" spans="1:16" ht="69.95" customHeight="1" x14ac:dyDescent="0.2">
      <c r="A26" s="265"/>
      <c r="B26" s="267"/>
      <c r="C26" s="100" t="s">
        <v>185</v>
      </c>
      <c r="D26" s="106" t="s">
        <v>186</v>
      </c>
      <c r="E26" s="71"/>
      <c r="F26" s="102" t="str">
        <f t="shared" si="0"/>
        <v>Réponse attendue.</v>
      </c>
      <c r="G26" s="103"/>
      <c r="H26" s="73"/>
      <c r="I26" s="104"/>
      <c r="J26" s="105" t="s">
        <v>187</v>
      </c>
      <c r="K26" s="76"/>
      <c r="L26" s="77" t="s">
        <v>188</v>
      </c>
      <c r="M26" s="89"/>
      <c r="N26" s="79" t="s">
        <v>189</v>
      </c>
      <c r="O26" s="80" t="s">
        <v>87</v>
      </c>
      <c r="P26" s="81"/>
    </row>
    <row r="27" spans="1:16" ht="69.95" customHeight="1" x14ac:dyDescent="0.2">
      <c r="A27" s="265"/>
      <c r="B27" s="268"/>
      <c r="C27" s="100" t="s">
        <v>190</v>
      </c>
      <c r="D27" s="106" t="s">
        <v>191</v>
      </c>
      <c r="E27" s="71"/>
      <c r="F27" s="102" t="str">
        <f t="shared" si="0"/>
        <v>Réponse attendue.</v>
      </c>
      <c r="G27" s="103"/>
      <c r="H27" s="73"/>
      <c r="I27" s="104"/>
      <c r="J27" s="105" t="s">
        <v>192</v>
      </c>
      <c r="K27" s="76"/>
      <c r="L27" s="77" t="s">
        <v>193</v>
      </c>
      <c r="M27" s="89"/>
      <c r="N27" s="79" t="s">
        <v>189</v>
      </c>
      <c r="O27" s="80" t="s">
        <v>87</v>
      </c>
      <c r="P27" s="79" t="s">
        <v>128</v>
      </c>
    </row>
    <row r="28" spans="1:16" ht="69.95" customHeight="1" x14ac:dyDescent="0.2">
      <c r="A28" s="269"/>
      <c r="B28" s="271" t="s">
        <v>194</v>
      </c>
      <c r="C28" s="108" t="s">
        <v>195</v>
      </c>
      <c r="D28" s="109" t="s">
        <v>196</v>
      </c>
      <c r="E28" s="71"/>
      <c r="F28" s="110" t="str">
        <f t="shared" si="0"/>
        <v>Réponse attendue.</v>
      </c>
      <c r="G28" s="111"/>
      <c r="H28" s="73"/>
      <c r="I28" s="112"/>
      <c r="J28" s="113" t="s">
        <v>197</v>
      </c>
      <c r="K28" s="76"/>
      <c r="L28" s="77" t="s">
        <v>198</v>
      </c>
      <c r="M28" s="78" t="s">
        <v>198</v>
      </c>
      <c r="N28" s="79" t="s">
        <v>199</v>
      </c>
      <c r="O28" s="80" t="s">
        <v>87</v>
      </c>
      <c r="P28" s="81"/>
    </row>
    <row r="29" spans="1:16" ht="69.95" customHeight="1" x14ac:dyDescent="0.2">
      <c r="A29" s="270"/>
      <c r="B29" s="272"/>
      <c r="C29" s="108" t="s">
        <v>200</v>
      </c>
      <c r="D29" s="109" t="s">
        <v>201</v>
      </c>
      <c r="E29" s="71"/>
      <c r="F29" s="110" t="str">
        <f t="shared" si="0"/>
        <v>Réponse attendue.</v>
      </c>
      <c r="G29" s="111"/>
      <c r="H29" s="73"/>
      <c r="I29" s="112"/>
      <c r="J29" s="113" t="s">
        <v>202</v>
      </c>
      <c r="K29" s="76"/>
      <c r="L29" s="77" t="s">
        <v>203</v>
      </c>
      <c r="M29" s="78" t="s">
        <v>204</v>
      </c>
      <c r="N29" s="79" t="s">
        <v>98</v>
      </c>
      <c r="O29" s="80" t="s">
        <v>87</v>
      </c>
      <c r="P29" s="81"/>
    </row>
    <row r="30" spans="1:16" ht="69.95" customHeight="1" x14ac:dyDescent="0.2">
      <c r="A30" s="270"/>
      <c r="B30" s="272"/>
      <c r="C30" s="108" t="s">
        <v>205</v>
      </c>
      <c r="D30" s="109" t="s">
        <v>206</v>
      </c>
      <c r="E30" s="71"/>
      <c r="F30" s="110" t="str">
        <f t="shared" si="0"/>
        <v>Réponse attendue.</v>
      </c>
      <c r="G30" s="111"/>
      <c r="H30" s="73"/>
      <c r="I30" s="112"/>
      <c r="J30" s="113" t="s">
        <v>207</v>
      </c>
      <c r="K30" s="76"/>
      <c r="L30" s="114" t="s">
        <v>208</v>
      </c>
      <c r="M30" s="78" t="s">
        <v>209</v>
      </c>
      <c r="N30" s="79" t="s">
        <v>210</v>
      </c>
      <c r="O30" s="80" t="s">
        <v>87</v>
      </c>
      <c r="P30" s="81"/>
    </row>
    <row r="31" spans="1:16" ht="69.95" customHeight="1" x14ac:dyDescent="0.2">
      <c r="A31" s="270"/>
      <c r="B31" s="272"/>
      <c r="C31" s="108" t="s">
        <v>211</v>
      </c>
      <c r="D31" s="109" t="s">
        <v>212</v>
      </c>
      <c r="E31" s="71"/>
      <c r="F31" s="110" t="str">
        <f t="shared" si="0"/>
        <v>Réponse attendue.</v>
      </c>
      <c r="G31" s="111"/>
      <c r="H31" s="73"/>
      <c r="I31" s="112"/>
      <c r="J31" s="113" t="s">
        <v>213</v>
      </c>
      <c r="K31" s="76"/>
      <c r="L31" s="77" t="s">
        <v>214</v>
      </c>
      <c r="M31" s="78" t="s">
        <v>215</v>
      </c>
      <c r="N31" s="79" t="s">
        <v>98</v>
      </c>
      <c r="O31" s="80" t="s">
        <v>87</v>
      </c>
      <c r="P31" s="81"/>
    </row>
    <row r="32" spans="1:16" ht="69.95" customHeight="1" x14ac:dyDescent="0.2">
      <c r="A32" s="270"/>
      <c r="B32" s="272"/>
      <c r="C32" s="108" t="s">
        <v>216</v>
      </c>
      <c r="D32" s="109" t="s">
        <v>217</v>
      </c>
      <c r="E32" s="71"/>
      <c r="F32" s="110" t="str">
        <f t="shared" si="0"/>
        <v>Réponse attendue.</v>
      </c>
      <c r="G32" s="111"/>
      <c r="H32" s="73"/>
      <c r="I32" s="112"/>
      <c r="J32" s="113" t="s">
        <v>218</v>
      </c>
      <c r="K32" s="76"/>
      <c r="L32" s="77" t="s">
        <v>219</v>
      </c>
      <c r="M32" s="78" t="s">
        <v>219</v>
      </c>
      <c r="N32" s="79" t="s">
        <v>98</v>
      </c>
      <c r="O32" s="80" t="s">
        <v>87</v>
      </c>
      <c r="P32" s="81"/>
    </row>
    <row r="33" spans="1:16" ht="69.95" customHeight="1" x14ac:dyDescent="0.2">
      <c r="A33" s="270"/>
      <c r="B33" s="272"/>
      <c r="C33" s="115" t="s">
        <v>220</v>
      </c>
      <c r="D33" s="109" t="s">
        <v>221</v>
      </c>
      <c r="E33" s="71"/>
      <c r="F33" s="110" t="str">
        <f t="shared" si="0"/>
        <v>Réponse attendue.</v>
      </c>
      <c r="G33" s="111"/>
      <c r="H33" s="73"/>
      <c r="I33" s="112"/>
      <c r="J33" s="113" t="s">
        <v>222</v>
      </c>
      <c r="K33" s="76"/>
      <c r="L33" s="77" t="s">
        <v>223</v>
      </c>
      <c r="M33" s="78" t="s">
        <v>223</v>
      </c>
      <c r="N33" s="79" t="s">
        <v>224</v>
      </c>
      <c r="O33" s="80" t="s">
        <v>87</v>
      </c>
      <c r="P33" s="81"/>
    </row>
    <row r="34" spans="1:16" ht="69.95" customHeight="1" x14ac:dyDescent="0.2">
      <c r="A34" s="270"/>
      <c r="B34" s="272"/>
      <c r="C34" s="108" t="s">
        <v>225</v>
      </c>
      <c r="D34" s="109" t="s">
        <v>226</v>
      </c>
      <c r="E34" s="71"/>
      <c r="F34" s="110" t="str">
        <f t="shared" si="0"/>
        <v>Réponse attendue.</v>
      </c>
      <c r="G34" s="111"/>
      <c r="H34" s="73"/>
      <c r="I34" s="112"/>
      <c r="J34" s="113" t="s">
        <v>227</v>
      </c>
      <c r="K34" s="76"/>
      <c r="L34" s="77" t="s">
        <v>228</v>
      </c>
      <c r="M34" s="78" t="s">
        <v>228</v>
      </c>
      <c r="N34" s="79" t="s">
        <v>98</v>
      </c>
      <c r="O34" s="80" t="s">
        <v>87</v>
      </c>
      <c r="P34" s="81"/>
    </row>
    <row r="35" spans="1:16" ht="87" customHeight="1" x14ac:dyDescent="0.2">
      <c r="A35" s="270"/>
      <c r="B35" s="273"/>
      <c r="C35" s="115" t="s">
        <v>229</v>
      </c>
      <c r="D35" s="109" t="s">
        <v>230</v>
      </c>
      <c r="E35" s="71"/>
      <c r="F35" s="110" t="str">
        <f t="shared" si="0"/>
        <v>Réponse attendue.</v>
      </c>
      <c r="G35" s="111"/>
      <c r="H35" s="73"/>
      <c r="I35" s="112"/>
      <c r="J35" s="113" t="s">
        <v>231</v>
      </c>
      <c r="K35" s="76"/>
      <c r="L35" s="77" t="s">
        <v>232</v>
      </c>
      <c r="M35" s="78" t="s">
        <v>232</v>
      </c>
      <c r="N35" s="79" t="s">
        <v>98</v>
      </c>
      <c r="O35" s="80" t="s">
        <v>87</v>
      </c>
      <c r="P35" s="81"/>
    </row>
    <row r="36" spans="1:16" ht="69.95" customHeight="1" x14ac:dyDescent="0.2">
      <c r="A36" s="274"/>
      <c r="B36" s="276" t="s">
        <v>233</v>
      </c>
      <c r="C36" s="116" t="s">
        <v>234</v>
      </c>
      <c r="D36" s="117" t="s">
        <v>235</v>
      </c>
      <c r="E36" s="71"/>
      <c r="F36" s="118" t="str">
        <f t="shared" ref="F36:F40" si="3">IF(E36=0,O36,IF(E36="Oui",N36,IF(E36="Non",L36,IF(E36="En partie",M36,P36))))</f>
        <v>Réponse attendue.</v>
      </c>
      <c r="G36" s="119"/>
      <c r="H36" s="73"/>
      <c r="I36" s="120"/>
      <c r="J36" s="121" t="s">
        <v>236</v>
      </c>
      <c r="K36" s="76"/>
      <c r="L36" s="77" t="s">
        <v>237</v>
      </c>
      <c r="M36" s="78" t="s">
        <v>238</v>
      </c>
      <c r="N36" s="79" t="s">
        <v>98</v>
      </c>
      <c r="O36" s="80" t="s">
        <v>87</v>
      </c>
      <c r="P36" s="81"/>
    </row>
    <row r="37" spans="1:16" ht="69.95" customHeight="1" x14ac:dyDescent="0.2">
      <c r="A37" s="275"/>
      <c r="B37" s="276"/>
      <c r="C37" s="122" t="s">
        <v>239</v>
      </c>
      <c r="D37" s="117" t="s">
        <v>240</v>
      </c>
      <c r="E37" s="71"/>
      <c r="F37" s="118" t="str">
        <f t="shared" si="3"/>
        <v>Réponse attendue.</v>
      </c>
      <c r="G37" s="119"/>
      <c r="H37" s="73"/>
      <c r="I37" s="120"/>
      <c r="J37" s="121" t="s">
        <v>241</v>
      </c>
      <c r="K37" s="76"/>
      <c r="L37" s="77" t="s">
        <v>242</v>
      </c>
      <c r="M37" s="78" t="s">
        <v>243</v>
      </c>
      <c r="N37" s="79" t="s">
        <v>98</v>
      </c>
      <c r="O37" s="80" t="s">
        <v>87</v>
      </c>
      <c r="P37" s="81"/>
    </row>
    <row r="38" spans="1:16" ht="69.95" customHeight="1" x14ac:dyDescent="0.2">
      <c r="A38" s="275"/>
      <c r="B38" s="276"/>
      <c r="C38" s="122" t="s">
        <v>244</v>
      </c>
      <c r="D38" s="117" t="s">
        <v>245</v>
      </c>
      <c r="E38" s="71"/>
      <c r="F38" s="118" t="str">
        <f t="shared" si="3"/>
        <v>Réponse attendue.</v>
      </c>
      <c r="G38" s="119"/>
      <c r="H38" s="73"/>
      <c r="I38" s="120"/>
      <c r="J38" s="121" t="s">
        <v>246</v>
      </c>
      <c r="K38" s="76"/>
      <c r="L38" s="77" t="s">
        <v>247</v>
      </c>
      <c r="M38" s="78" t="s">
        <v>248</v>
      </c>
      <c r="N38" s="79" t="s">
        <v>98</v>
      </c>
      <c r="O38" s="80" t="s">
        <v>87</v>
      </c>
      <c r="P38" s="81"/>
    </row>
    <row r="39" spans="1:16" ht="69.95" customHeight="1" x14ac:dyDescent="0.2">
      <c r="A39" s="275"/>
      <c r="B39" s="276"/>
      <c r="C39" s="122" t="s">
        <v>249</v>
      </c>
      <c r="D39" s="117" t="s">
        <v>250</v>
      </c>
      <c r="E39" s="71"/>
      <c r="F39" s="118" t="str">
        <f t="shared" si="3"/>
        <v>Réponse attendue.</v>
      </c>
      <c r="G39" s="119"/>
      <c r="H39" s="73"/>
      <c r="I39" s="120"/>
      <c r="J39" s="121" t="s">
        <v>251</v>
      </c>
      <c r="K39" s="76"/>
      <c r="L39" s="77" t="s">
        <v>252</v>
      </c>
      <c r="M39" s="89"/>
      <c r="N39" s="79" t="s">
        <v>98</v>
      </c>
      <c r="O39" s="80" t="s">
        <v>87</v>
      </c>
      <c r="P39" s="81"/>
    </row>
    <row r="40" spans="1:16" ht="78" customHeight="1" x14ac:dyDescent="0.2">
      <c r="A40" s="275"/>
      <c r="B40" s="276"/>
      <c r="C40" s="123" t="s">
        <v>253</v>
      </c>
      <c r="D40" s="117" t="s">
        <v>254</v>
      </c>
      <c r="E40" s="71"/>
      <c r="F40" s="118" t="str">
        <f t="shared" si="3"/>
        <v>Réponse attendue.</v>
      </c>
      <c r="G40" s="119"/>
      <c r="H40" s="73"/>
      <c r="I40" s="120"/>
      <c r="J40" s="121" t="s">
        <v>246</v>
      </c>
      <c r="K40" s="76"/>
      <c r="L40" s="77" t="s">
        <v>255</v>
      </c>
      <c r="M40" s="78" t="s">
        <v>256</v>
      </c>
      <c r="N40" s="79" t="s">
        <v>98</v>
      </c>
      <c r="O40" s="80" t="s">
        <v>87</v>
      </c>
      <c r="P40" s="81"/>
    </row>
    <row r="41" spans="1:16" x14ac:dyDescent="0.2">
      <c r="O41" s="80"/>
    </row>
    <row r="42" spans="1:16" x14ac:dyDescent="0.2">
      <c r="O42" s="80"/>
    </row>
  </sheetData>
  <sheetProtection sheet="1" objects="1" scenarios="1"/>
  <autoFilter ref="B3:J11" xr:uid="{00000000-0009-0000-0000-000003000000}"/>
  <mergeCells count="11">
    <mergeCell ref="A4:A11"/>
    <mergeCell ref="B4:B11"/>
    <mergeCell ref="A12:A19"/>
    <mergeCell ref="B12:B19"/>
    <mergeCell ref="A1:F1"/>
    <mergeCell ref="A20:A27"/>
    <mergeCell ref="B20:B27"/>
    <mergeCell ref="A28:A35"/>
    <mergeCell ref="B28:B35"/>
    <mergeCell ref="A36:A40"/>
    <mergeCell ref="B36:B40"/>
  </mergeCells>
  <conditionalFormatting sqref="F2:I4 F43:I1048576 G41:I42 G18 I18 I20:I40 G20:G40">
    <cfRule type="cellIs" dxfId="77" priority="107" operator="equal">
      <formula>"Réponse non renseignée"</formula>
    </cfRule>
  </conditionalFormatting>
  <conditionalFormatting sqref="E2 E4:E10 E12 E16:E18 E20:E1048576">
    <cfRule type="cellIs" dxfId="76" priority="106" operator="equal">
      <formula>"Non"</formula>
    </cfRule>
  </conditionalFormatting>
  <conditionalFormatting sqref="E2 E4:E10 E12 E16:E18 E20:E1048576">
    <cfRule type="containsText" dxfId="75" priority="105" operator="containsText" text="Oui">
      <formula>NOT(ISERROR(SEARCH("Oui",E2)))</formula>
    </cfRule>
  </conditionalFormatting>
  <conditionalFormatting sqref="E2 E4:E10 E12 E16:E18 E20:E1048576">
    <cfRule type="containsText" dxfId="74" priority="104" operator="containsText" text="En partie">
      <formula>NOT(ISERROR(SEARCH("En partie",E2)))</formula>
    </cfRule>
  </conditionalFormatting>
  <conditionalFormatting sqref="F2:F10 F12:F13 F16:F18 F20:F1048576">
    <cfRule type="containsText" dxfId="73" priority="102" operator="containsText" text="Pas d'action">
      <formula>NOT(ISERROR(SEARCH("Pas d'action",F2)))</formula>
    </cfRule>
  </conditionalFormatting>
  <conditionalFormatting sqref="F2:F10 F12:F13 F16:F18 F20:F1048576">
    <cfRule type="containsText" dxfId="72" priority="101" operator="containsText" text="Réponse">
      <formula>NOT(ISERROR(SEARCH("Réponse",F2)))</formula>
    </cfRule>
  </conditionalFormatting>
  <conditionalFormatting sqref="E2 E4:E10 E12 E16:E18 E20:E1048576">
    <cfRule type="cellIs" dxfId="71" priority="80" operator="equal">
      <formula>"Non concerné"</formula>
    </cfRule>
  </conditionalFormatting>
  <conditionalFormatting sqref="J3">
    <cfRule type="cellIs" dxfId="70" priority="78" operator="equal">
      <formula>"Réponse non renseignée"</formula>
    </cfRule>
  </conditionalFormatting>
  <conditionalFormatting sqref="H1:H10 H12 H16:H18 H20:H1048576">
    <cfRule type="containsText" dxfId="69" priority="73" operator="containsText" text="Réalisé">
      <formula>NOT(ISERROR(SEARCH("Réalisé",H1)))</formula>
    </cfRule>
  </conditionalFormatting>
  <conditionalFormatting sqref="H1:H10 H12 H16:H18 H20:H1048576">
    <cfRule type="containsText" dxfId="68" priority="72" operator="containsText" text="En cours">
      <formula>NOT(ISERROR(SEARCH("En cours",H1)))</formula>
    </cfRule>
  </conditionalFormatting>
  <conditionalFormatting sqref="H1:H10 H12 H16:H18 H20:H1048576">
    <cfRule type="containsText" dxfId="67" priority="71" operator="containsText" text="Programmé">
      <formula>NOT(ISERROR(SEARCH("Programmé",H1)))</formula>
    </cfRule>
  </conditionalFormatting>
  <conditionalFormatting sqref="H1:H10 H12 H16:H18 H20:H1048576">
    <cfRule type="containsText" dxfId="66" priority="70" operator="containsText" text="En retard">
      <formula>NOT(ISERROR(SEARCH("En retard",H1)))</formula>
    </cfRule>
  </conditionalFormatting>
  <conditionalFormatting sqref="H1:H10 H12 H16:H18 H20:H1048576">
    <cfRule type="containsText" dxfId="65" priority="69" operator="containsText" text="A faire">
      <formula>NOT(ISERROR(SEARCH("A faire",H1)))</formula>
    </cfRule>
  </conditionalFormatting>
  <conditionalFormatting sqref="E11">
    <cfRule type="cellIs" dxfId="64" priority="68" operator="equal">
      <formula>"Non"</formula>
    </cfRule>
  </conditionalFormatting>
  <conditionalFormatting sqref="E11">
    <cfRule type="containsText" dxfId="63" priority="67" operator="containsText" text="Oui">
      <formula>NOT(ISERROR(SEARCH("Oui",E11)))</formula>
    </cfRule>
  </conditionalFormatting>
  <conditionalFormatting sqref="E11">
    <cfRule type="containsText" dxfId="62" priority="66" operator="containsText" text="En partie">
      <formula>NOT(ISERROR(SEARCH("En partie",E11)))</formula>
    </cfRule>
  </conditionalFormatting>
  <conditionalFormatting sqref="F11">
    <cfRule type="containsText" dxfId="61" priority="65" operator="containsText" text="Pas d'action">
      <formula>NOT(ISERROR(SEARCH("Pas d'action",F11)))</formula>
    </cfRule>
  </conditionalFormatting>
  <conditionalFormatting sqref="F11">
    <cfRule type="containsText" dxfId="60" priority="64" operator="containsText" text="Réponse">
      <formula>NOT(ISERROR(SEARCH("Réponse",F11)))</formula>
    </cfRule>
  </conditionalFormatting>
  <conditionalFormatting sqref="E11">
    <cfRule type="cellIs" dxfId="59" priority="63" operator="equal">
      <formula>"Non concerné"</formula>
    </cfRule>
  </conditionalFormatting>
  <conditionalFormatting sqref="H11">
    <cfRule type="containsText" dxfId="58" priority="62" operator="containsText" text="Réalisé">
      <formula>NOT(ISERROR(SEARCH("Réalisé",H11)))</formula>
    </cfRule>
  </conditionalFormatting>
  <conditionalFormatting sqref="H11">
    <cfRule type="containsText" dxfId="57" priority="61" operator="containsText" text="En cours">
      <formula>NOT(ISERROR(SEARCH("En cours",H11)))</formula>
    </cfRule>
  </conditionalFormatting>
  <conditionalFormatting sqref="H11">
    <cfRule type="containsText" dxfId="56" priority="60" operator="containsText" text="Programmé">
      <formula>NOT(ISERROR(SEARCH("Programmé",H11)))</formula>
    </cfRule>
  </conditionalFormatting>
  <conditionalFormatting sqref="H11">
    <cfRule type="containsText" dxfId="55" priority="59" operator="containsText" text="En retard">
      <formula>NOT(ISERROR(SEARCH("En retard",H11)))</formula>
    </cfRule>
  </conditionalFormatting>
  <conditionalFormatting sqref="H11">
    <cfRule type="containsText" dxfId="54" priority="58" operator="containsText" text="A faire">
      <formula>NOT(ISERROR(SEARCH("A faire",H11)))</formula>
    </cfRule>
  </conditionalFormatting>
  <conditionalFormatting sqref="E13">
    <cfRule type="cellIs" dxfId="53" priority="57" operator="equal">
      <formula>"Non"</formula>
    </cfRule>
  </conditionalFormatting>
  <conditionalFormatting sqref="E13">
    <cfRule type="containsText" dxfId="52" priority="56" operator="containsText" text="Oui">
      <formula>NOT(ISERROR(SEARCH("Oui",E13)))</formula>
    </cfRule>
  </conditionalFormatting>
  <conditionalFormatting sqref="E13">
    <cfRule type="containsText" dxfId="51" priority="55" operator="containsText" text="En partie">
      <formula>NOT(ISERROR(SEARCH("En partie",E13)))</formula>
    </cfRule>
  </conditionalFormatting>
  <conditionalFormatting sqref="E13">
    <cfRule type="cellIs" dxfId="50" priority="52" operator="equal">
      <formula>"Non concerné"</formula>
    </cfRule>
  </conditionalFormatting>
  <conditionalFormatting sqref="H13">
    <cfRule type="containsText" dxfId="49" priority="51" operator="containsText" text="Réalisé">
      <formula>NOT(ISERROR(SEARCH("Réalisé",H13)))</formula>
    </cfRule>
  </conditionalFormatting>
  <conditionalFormatting sqref="H13">
    <cfRule type="containsText" dxfId="48" priority="50" operator="containsText" text="En cours">
      <formula>NOT(ISERROR(SEARCH("En cours",H13)))</formula>
    </cfRule>
  </conditionalFormatting>
  <conditionalFormatting sqref="H13">
    <cfRule type="containsText" dxfId="47" priority="49" operator="containsText" text="Programmé">
      <formula>NOT(ISERROR(SEARCH("Programmé",H13)))</formula>
    </cfRule>
  </conditionalFormatting>
  <conditionalFormatting sqref="H13">
    <cfRule type="containsText" dxfId="46" priority="48" operator="containsText" text="En retard">
      <formula>NOT(ISERROR(SEARCH("En retard",H13)))</formula>
    </cfRule>
  </conditionalFormatting>
  <conditionalFormatting sqref="H13">
    <cfRule type="containsText" dxfId="45" priority="47" operator="containsText" text="A faire">
      <formula>NOT(ISERROR(SEARCH("A faire",H13)))</formula>
    </cfRule>
  </conditionalFormatting>
  <conditionalFormatting sqref="E14">
    <cfRule type="cellIs" dxfId="44" priority="46" operator="equal">
      <formula>"Non"</formula>
    </cfRule>
  </conditionalFormatting>
  <conditionalFormatting sqref="E14">
    <cfRule type="containsText" dxfId="43" priority="45" operator="containsText" text="Oui">
      <formula>NOT(ISERROR(SEARCH("Oui",E14)))</formula>
    </cfRule>
  </conditionalFormatting>
  <conditionalFormatting sqref="E14">
    <cfRule type="containsText" dxfId="42" priority="44" operator="containsText" text="En partie">
      <formula>NOT(ISERROR(SEARCH("En partie",E14)))</formula>
    </cfRule>
  </conditionalFormatting>
  <conditionalFormatting sqref="E14">
    <cfRule type="cellIs" dxfId="41" priority="41" operator="equal">
      <formula>"Non concerné"</formula>
    </cfRule>
  </conditionalFormatting>
  <conditionalFormatting sqref="H14">
    <cfRule type="containsText" dxfId="40" priority="40" operator="containsText" text="Réalisé">
      <formula>NOT(ISERROR(SEARCH("Réalisé",H14)))</formula>
    </cfRule>
  </conditionalFormatting>
  <conditionalFormatting sqref="H14">
    <cfRule type="containsText" dxfId="39" priority="39" operator="containsText" text="En cours">
      <formula>NOT(ISERROR(SEARCH("En cours",H14)))</formula>
    </cfRule>
  </conditionalFormatting>
  <conditionalFormatting sqref="H14">
    <cfRule type="containsText" dxfId="38" priority="38" operator="containsText" text="Programmé">
      <formula>NOT(ISERROR(SEARCH("Programmé",H14)))</formula>
    </cfRule>
  </conditionalFormatting>
  <conditionalFormatting sqref="H14">
    <cfRule type="containsText" dxfId="37" priority="37" operator="containsText" text="En retard">
      <formula>NOT(ISERROR(SEARCH("En retard",H14)))</formula>
    </cfRule>
  </conditionalFormatting>
  <conditionalFormatting sqref="H14">
    <cfRule type="containsText" dxfId="36" priority="36" operator="containsText" text="A faire">
      <formula>NOT(ISERROR(SEARCH("A faire",H14)))</formula>
    </cfRule>
  </conditionalFormatting>
  <conditionalFormatting sqref="F14">
    <cfRule type="containsText" dxfId="35" priority="35" operator="containsText" text="Pas d'action">
      <formula>NOT(ISERROR(SEARCH("Pas d'action",F14)))</formula>
    </cfRule>
  </conditionalFormatting>
  <conditionalFormatting sqref="F14">
    <cfRule type="containsText" dxfId="34" priority="34" operator="containsText" text="Réponse">
      <formula>NOT(ISERROR(SEARCH("Réponse",F14)))</formula>
    </cfRule>
  </conditionalFormatting>
  <conditionalFormatting sqref="E15">
    <cfRule type="cellIs" dxfId="33" priority="33" operator="equal">
      <formula>"Non"</formula>
    </cfRule>
  </conditionalFormatting>
  <conditionalFormatting sqref="E15">
    <cfRule type="containsText" dxfId="32" priority="32" operator="containsText" text="Oui">
      <formula>NOT(ISERROR(SEARCH("Oui",E15)))</formula>
    </cfRule>
  </conditionalFormatting>
  <conditionalFormatting sqref="E15">
    <cfRule type="containsText" dxfId="31" priority="31" operator="containsText" text="En partie">
      <formula>NOT(ISERROR(SEARCH("En partie",E15)))</formula>
    </cfRule>
  </conditionalFormatting>
  <conditionalFormatting sqref="F15">
    <cfRule type="containsText" dxfId="30" priority="30" operator="containsText" text="Pas d'action">
      <formula>NOT(ISERROR(SEARCH("Pas d'action",F15)))</formula>
    </cfRule>
  </conditionalFormatting>
  <conditionalFormatting sqref="F15">
    <cfRule type="containsText" dxfId="29" priority="29" operator="containsText" text="Réponse">
      <formula>NOT(ISERROR(SEARCH("Réponse",F15)))</formula>
    </cfRule>
  </conditionalFormatting>
  <conditionalFormatting sqref="E15">
    <cfRule type="cellIs" dxfId="28" priority="28" operator="equal">
      <formula>"Non concerné"</formula>
    </cfRule>
  </conditionalFormatting>
  <conditionalFormatting sqref="H15">
    <cfRule type="containsText" dxfId="27" priority="27" operator="containsText" text="Réalisé">
      <formula>NOT(ISERROR(SEARCH("Réalisé",H15)))</formula>
    </cfRule>
  </conditionalFormatting>
  <conditionalFormatting sqref="H15">
    <cfRule type="containsText" dxfId="26" priority="26" operator="containsText" text="En cours">
      <formula>NOT(ISERROR(SEARCH("En cours",H15)))</formula>
    </cfRule>
  </conditionalFormatting>
  <conditionalFormatting sqref="H15">
    <cfRule type="containsText" dxfId="25" priority="25" operator="containsText" text="Programmé">
      <formula>NOT(ISERROR(SEARCH("Programmé",H15)))</formula>
    </cfRule>
  </conditionalFormatting>
  <conditionalFormatting sqref="H15">
    <cfRule type="containsText" dxfId="24" priority="24" operator="containsText" text="En retard">
      <formula>NOT(ISERROR(SEARCH("En retard",H15)))</formula>
    </cfRule>
  </conditionalFormatting>
  <conditionalFormatting sqref="H15">
    <cfRule type="containsText" dxfId="23" priority="23" operator="containsText" text="A faire">
      <formula>NOT(ISERROR(SEARCH("A faire",H15)))</formula>
    </cfRule>
  </conditionalFormatting>
  <conditionalFormatting sqref="G19 I19">
    <cfRule type="cellIs" dxfId="22" priority="22" operator="equal">
      <formula>"Réponse non renseignée"</formula>
    </cfRule>
  </conditionalFormatting>
  <conditionalFormatting sqref="F19">
    <cfRule type="containsText" dxfId="21" priority="18" operator="containsText" text="Pas d'action">
      <formula>NOT(ISERROR(SEARCH("Pas d'action",F19)))</formula>
    </cfRule>
  </conditionalFormatting>
  <conditionalFormatting sqref="F19">
    <cfRule type="containsText" dxfId="20" priority="17" operator="containsText" text="Réponse">
      <formula>NOT(ISERROR(SEARCH("Réponse",F19)))</formula>
    </cfRule>
  </conditionalFormatting>
  <conditionalFormatting sqref="H19">
    <cfRule type="containsText" dxfId="19" priority="11" operator="containsText" text="A faire">
      <formula>NOT(ISERROR(SEARCH("A faire",H19)))</formula>
    </cfRule>
    <cfRule type="containsText" dxfId="18" priority="12" operator="containsText" text="En retard">
      <formula>NOT(ISERROR(SEARCH("En retard",H19)))</formula>
    </cfRule>
    <cfRule type="containsText" dxfId="17" priority="13" operator="containsText" text="Programmé">
      <formula>NOT(ISERROR(SEARCH("Programmé",H19)))</formula>
    </cfRule>
    <cfRule type="containsText" dxfId="16" priority="14" operator="containsText" text="En cours">
      <formula>NOT(ISERROR(SEARCH("En cours",H19)))</formula>
    </cfRule>
    <cfRule type="containsText" dxfId="15" priority="15" operator="containsText" text="Réalisé">
      <formula>NOT(ISERROR(SEARCH("Réalisé",H19)))</formula>
    </cfRule>
  </conditionalFormatting>
  <conditionalFormatting sqref="E19">
    <cfRule type="cellIs" dxfId="14" priority="10" operator="equal">
      <formula>"Non"</formula>
    </cfRule>
  </conditionalFormatting>
  <conditionalFormatting sqref="E19">
    <cfRule type="containsText" dxfId="13" priority="9" operator="containsText" text="Oui">
      <formula>NOT(ISERROR(SEARCH("Oui",E19)))</formula>
    </cfRule>
  </conditionalFormatting>
  <conditionalFormatting sqref="E19">
    <cfRule type="containsText" dxfId="12" priority="8" operator="containsText" text="En partie">
      <formula>NOT(ISERROR(SEARCH("En partie",E19)))</formula>
    </cfRule>
  </conditionalFormatting>
  <conditionalFormatting sqref="E19">
    <cfRule type="cellIs" dxfId="11" priority="7" operator="equal">
      <formula>"Non concerné"</formula>
    </cfRule>
  </conditionalFormatting>
  <conditionalFormatting sqref="I1">
    <cfRule type="cellIs" dxfId="10" priority="6" operator="equal">
      <formula>"Réponse non renseignée"</formula>
    </cfRule>
  </conditionalFormatting>
  <conditionalFormatting sqref="I1">
    <cfRule type="containsText" dxfId="9" priority="5" operator="containsText" text="Réalisé">
      <formula>NOT(ISERROR(SEARCH("Réalisé",I1)))</formula>
    </cfRule>
  </conditionalFormatting>
  <conditionalFormatting sqref="I1">
    <cfRule type="containsText" dxfId="8" priority="4" operator="containsText" text="En cours">
      <formula>NOT(ISERROR(SEARCH("En cours",I1)))</formula>
    </cfRule>
  </conditionalFormatting>
  <conditionalFormatting sqref="I1">
    <cfRule type="containsText" dxfId="7" priority="3" operator="containsText" text="Programmé">
      <formula>NOT(ISERROR(SEARCH("Programmé",I1)))</formula>
    </cfRule>
  </conditionalFormatting>
  <conditionalFormatting sqref="I1">
    <cfRule type="containsText" dxfId="6" priority="2" operator="containsText" text="En retard">
      <formula>NOT(ISERROR(SEARCH("En retard",I1)))</formula>
    </cfRule>
  </conditionalFormatting>
  <conditionalFormatting sqref="I1">
    <cfRule type="containsText" dxfId="5" priority="1" operator="containsText" text="A faire">
      <formula>NOT(ISERROR(SEARCH("A faire",I1)))</formula>
    </cfRule>
  </conditionalFormatting>
  <pageMargins left="0.25" right="0.25" top="0.75" bottom="0.75" header="0.3" footer="0.3"/>
  <pageSetup paperSize="9" scale="73" fitToHeight="0" orientation="landscape" horizontalDpi="300"/>
  <extLst>
    <ext xmlns:x14="http://schemas.microsoft.com/office/spreadsheetml/2009/9/main" uri="{78C0D931-6437-407d-A8EE-F0AAD7539E65}">
      <x14:conditionalFormattings>
        <x14:conditionalFormatting xmlns:xm="http://schemas.microsoft.com/office/excel/2006/main">
          <x14:cfRule type="containsText" priority="92" operator="containsText" id="{00DD0019-00C3-4FE9-90AB-00120018006D}">
            <xm:f>NOT(ISERROR(SEARCH(#REF!,G3)))</xm:f>
            <xm:f>#REF!</xm:f>
            <x14:dxf>
              <font>
                <b val="0"/>
                <i/>
                <strike val="0"/>
              </font>
            </x14:dxf>
          </x14:cfRule>
          <xm:sqref>G41:I42 G36:G40 I36:I40 J3</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0000000}">
          <x14:formula1>
            <xm:f>Liste!$A$1:$A$2</xm:f>
          </x14:formula1>
          <xm:sqref>E39 E5:E6 E22:E26 E11 E14</xm:sqref>
        </x14:dataValidation>
        <x14:dataValidation type="list" allowBlank="1" showInputMessage="1" showErrorMessage="1" xr:uid="{00000000-0002-0000-0300-000001000000}">
          <x14:formula1>
            <xm:f>Liste!$A$1:$A$3</xm:f>
          </x14:formula1>
          <xm:sqref>E20 E4 E6:E10 E28:E40 E15</xm:sqref>
        </x14:dataValidation>
        <x14:dataValidation type="list" allowBlank="1" showInputMessage="1" showErrorMessage="1" xr:uid="{00000000-0002-0000-0300-000002000000}">
          <x14:formula1>
            <xm:f>Liste!$C$1:$C$3</xm:f>
          </x14:formula1>
          <xm:sqref>E38:E42 E27 E12 E18</xm:sqref>
        </x14:dataValidation>
        <x14:dataValidation type="list" allowBlank="1" showInputMessage="1" showErrorMessage="1" xr:uid="{00000000-0002-0000-0300-000003000000}">
          <x14:formula1>
            <xm:f>Liste!$C$1:$C$2</xm:f>
          </x14:formula1>
          <xm:sqref>E21 E13 E19</xm:sqref>
        </x14:dataValidation>
        <x14:dataValidation type="list" allowBlank="1" showInputMessage="1" showErrorMessage="1" xr:uid="{00000000-0002-0000-0300-000004000000}">
          <x14:formula1>
            <xm:f>Liste!$A$1:$A$4</xm:f>
          </x14:formula1>
          <xm:sqref>E16:E17</xm:sqref>
        </x14:dataValidation>
        <x14:dataValidation type="list" allowBlank="1" showInputMessage="1" showErrorMessage="1" xr:uid="{00000000-0002-0000-0300-000005000000}">
          <x14:formula1>
            <xm:f>Liste!$D$1:$D$5</xm:f>
          </x14:formula1>
          <xm:sqref>H4:H18 H20:H40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1"/>
  <sheetViews>
    <sheetView zoomScale="90" workbookViewId="0">
      <selection activeCell="D20" sqref="D20"/>
    </sheetView>
  </sheetViews>
  <sheetFormatPr baseColWidth="10" defaultRowHeight="15" x14ac:dyDescent="0.25"/>
  <cols>
    <col min="1" max="1" width="77.85546875" bestFit="1" customWidth="1"/>
    <col min="2" max="2" width="20.85546875" bestFit="1" customWidth="1"/>
    <col min="4" max="4" width="45.5703125" bestFit="1" customWidth="1"/>
  </cols>
  <sheetData>
    <row r="1" spans="1:4" x14ac:dyDescent="0.25">
      <c r="D1" t="s">
        <v>257</v>
      </c>
    </row>
    <row r="2" spans="1:4" x14ac:dyDescent="0.25">
      <c r="A2" s="124" t="s">
        <v>258</v>
      </c>
      <c r="B2" s="125" t="e">
        <f>#REF!</f>
        <v>#REF!</v>
      </c>
      <c r="D2" s="1"/>
    </row>
    <row r="3" spans="1:4" x14ac:dyDescent="0.25">
      <c r="A3" s="126" t="s">
        <v>259</v>
      </c>
      <c r="B3" s="127">
        <v>10000</v>
      </c>
      <c r="D3" s="127">
        <v>0.26</v>
      </c>
    </row>
    <row r="4" spans="1:4" ht="25.5" x14ac:dyDescent="0.25">
      <c r="A4" s="126" t="s">
        <v>260</v>
      </c>
      <c r="B4" s="127">
        <v>10000</v>
      </c>
      <c r="D4" s="127">
        <v>0.33</v>
      </c>
    </row>
    <row r="5" spans="1:4" x14ac:dyDescent="0.25">
      <c r="A5" s="126" t="s">
        <v>261</v>
      </c>
      <c r="B5" s="127">
        <v>10000</v>
      </c>
      <c r="C5" s="127"/>
      <c r="D5" s="127">
        <v>0.1</v>
      </c>
    </row>
    <row r="6" spans="1:4" x14ac:dyDescent="0.25">
      <c r="A6" s="124"/>
      <c r="B6" s="15"/>
    </row>
    <row r="7" spans="1:4" x14ac:dyDescent="0.25">
      <c r="A7" s="128" t="s">
        <v>262</v>
      </c>
      <c r="B7" s="129" t="e">
        <f>#REF!</f>
        <v>#REF!</v>
      </c>
      <c r="D7" s="130" t="e">
        <f>B7*D8/B8</f>
        <v>#REF!</v>
      </c>
    </row>
    <row r="8" spans="1:4" x14ac:dyDescent="0.25">
      <c r="A8" s="126" t="s">
        <v>263</v>
      </c>
      <c r="B8" s="131">
        <v>200</v>
      </c>
      <c r="C8" s="131"/>
      <c r="D8" s="127">
        <v>0.1</v>
      </c>
    </row>
    <row r="9" spans="1:4" x14ac:dyDescent="0.25">
      <c r="A9" s="124"/>
      <c r="B9" s="25"/>
    </row>
    <row r="10" spans="1:4" x14ac:dyDescent="0.25">
      <c r="A10" s="132" t="e">
        <f>#REF!</f>
        <v>#REF!</v>
      </c>
      <c r="B10" s="133" t="e">
        <f>#REF!</f>
        <v>#REF!</v>
      </c>
      <c r="D10" s="134" t="e">
        <f>IF(B10="OUI",B11*D13/B13,IF(AND(B10="NON",B17="NON"),B11*D12/B12,B11*D14/B14))</f>
        <v>#REF!</v>
      </c>
    </row>
    <row r="11" spans="1:4" x14ac:dyDescent="0.25">
      <c r="A11" s="124" t="s">
        <v>258</v>
      </c>
      <c r="B11" s="125" t="e">
        <f>#REF!</f>
        <v>#REF!</v>
      </c>
      <c r="D11" s="1"/>
    </row>
    <row r="12" spans="1:4" x14ac:dyDescent="0.25">
      <c r="A12" s="126" t="s">
        <v>259</v>
      </c>
      <c r="B12" s="127">
        <v>10000</v>
      </c>
      <c r="D12" s="127">
        <v>0.26</v>
      </c>
    </row>
    <row r="13" spans="1:4" ht="25.5" x14ac:dyDescent="0.25">
      <c r="A13" s="126" t="s">
        <v>260</v>
      </c>
      <c r="B13" s="127">
        <v>10000</v>
      </c>
      <c r="D13" s="127">
        <v>0.33</v>
      </c>
    </row>
    <row r="14" spans="1:4" x14ac:dyDescent="0.25">
      <c r="A14" s="126" t="s">
        <v>261</v>
      </c>
      <c r="B14" s="127">
        <v>10000</v>
      </c>
      <c r="C14" s="127"/>
      <c r="D14" s="127">
        <v>0.1</v>
      </c>
    </row>
    <row r="15" spans="1:4" s="1" customFormat="1" x14ac:dyDescent="0.25">
      <c r="A15" s="128"/>
    </row>
    <row r="17" spans="1:6" x14ac:dyDescent="0.25">
      <c r="A17" s="124" t="s">
        <v>264</v>
      </c>
      <c r="B17" s="133" t="e">
        <f>#REF!</f>
        <v>#REF!</v>
      </c>
      <c r="D17" t="e">
        <f>IF(B17="OUI",D2+0.3,"")</f>
        <v>#REF!</v>
      </c>
    </row>
    <row r="18" spans="1:6" x14ac:dyDescent="0.25">
      <c r="A18" s="124"/>
      <c r="B18" s="135"/>
    </row>
    <row r="19" spans="1:6" x14ac:dyDescent="0.25">
      <c r="A19" s="126" t="s">
        <v>265</v>
      </c>
      <c r="B19" s="136"/>
      <c r="C19" s="127"/>
      <c r="D19" s="134" t="e">
        <f>IF(B17="OUI",D10+0.2,D10+D7)</f>
        <v>#REF!</v>
      </c>
      <c r="E19" s="137" t="e">
        <f>ROUND(D19,2)</f>
        <v>#REF!</v>
      </c>
    </row>
    <row r="20" spans="1:6" s="1" customFormat="1" x14ac:dyDescent="0.25">
      <c r="A20" s="128"/>
      <c r="B20" s="138"/>
    </row>
    <row r="21" spans="1:6" ht="32.450000000000003" customHeight="1" x14ac:dyDescent="0.25">
      <c r="A21" s="128" t="s">
        <v>266</v>
      </c>
      <c r="B21" s="139" t="e">
        <f>#REF!</f>
        <v>#REF!</v>
      </c>
      <c r="D21" s="140" t="e">
        <f>IF(B21&gt;=E19,"Pas d'action à mener","Nous vous préconisons de renforcer le temps dédié à l'identitovigilance en y consacrant a minima "&amp;E19&amp;" ETP. "&amp;F21&amp;"
Pour en savoir plus sur le calcul des ETP, consultez l'onglet 'ETP dédiés - extrait RNIV 2'")</f>
        <v>#REF!</v>
      </c>
      <c r="F21" s="141" t="s">
        <v>267</v>
      </c>
    </row>
  </sheetData>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Liste!$B$1:$B$2</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pageSetUpPr fitToPage="1"/>
  </sheetPr>
  <dimension ref="A1:V132"/>
  <sheetViews>
    <sheetView showGridLines="0" showRowColHeaders="0" topLeftCell="B1" workbookViewId="0">
      <pane ySplit="2" topLeftCell="A3" activePane="bottomLeft" state="frozen"/>
      <selection activeCell="B1" sqref="B1:R1"/>
      <selection pane="bottomLeft" activeCell="B1" sqref="B1:R1"/>
    </sheetView>
  </sheetViews>
  <sheetFormatPr baseColWidth="10" defaultColWidth="10.85546875" defaultRowHeight="12.75" x14ac:dyDescent="0.2"/>
  <cols>
    <col min="1" max="2" width="5.5703125" style="38" bestFit="1" customWidth="1"/>
    <col min="3" max="3" width="43.140625" style="38" bestFit="1" customWidth="1"/>
    <col min="4" max="4" width="17.28515625" style="38" hidden="1" customWidth="1"/>
    <col min="5" max="5" width="24.7109375" style="38" hidden="1" customWidth="1"/>
    <col min="6" max="6" width="27.85546875" style="38" hidden="1" customWidth="1"/>
    <col min="7" max="7" width="26" style="38" hidden="1" customWidth="1"/>
    <col min="8" max="8" width="24.7109375" style="35" hidden="1" customWidth="1"/>
    <col min="9" max="9" width="5" style="35" bestFit="1" customWidth="1"/>
    <col min="10" max="10" width="11" style="35" bestFit="1" customWidth="1"/>
    <col min="11" max="18" width="10.85546875" style="35" bestFit="1"/>
    <col min="19" max="19" width="7.28515625" style="35" bestFit="1" customWidth="1"/>
    <col min="20" max="20" width="10.85546875" style="35" bestFit="1"/>
    <col min="21" max="16384" width="10.85546875" style="35"/>
  </cols>
  <sheetData>
    <row r="1" spans="1:22" s="52" customFormat="1" ht="34.5" customHeight="1" x14ac:dyDescent="0.25">
      <c r="A1" s="142"/>
      <c r="B1" s="290" t="s">
        <v>365</v>
      </c>
      <c r="C1" s="290"/>
      <c r="D1" s="290"/>
      <c r="E1" s="290"/>
      <c r="F1" s="290"/>
      <c r="G1" s="290"/>
      <c r="H1" s="290"/>
      <c r="I1" s="290"/>
      <c r="J1" s="290"/>
      <c r="K1" s="290"/>
      <c r="L1" s="290"/>
      <c r="M1" s="290"/>
      <c r="N1" s="290"/>
      <c r="O1" s="290"/>
      <c r="P1" s="290"/>
      <c r="Q1" s="290"/>
      <c r="R1" s="290"/>
    </row>
    <row r="2" spans="1:22" s="52" customFormat="1" ht="15" x14ac:dyDescent="0.25">
      <c r="A2" s="143"/>
      <c r="B2" s="143"/>
      <c r="C2" s="143"/>
      <c r="D2" s="143"/>
      <c r="E2" s="143"/>
      <c r="F2" s="143"/>
      <c r="G2" s="143"/>
    </row>
    <row r="3" spans="1:22" s="52" customFormat="1" ht="25.5" customHeight="1" x14ac:dyDescent="0.25">
      <c r="A3" s="144"/>
      <c r="B3" s="291" t="s">
        <v>268</v>
      </c>
      <c r="C3" s="291"/>
      <c r="D3" s="291"/>
      <c r="E3" s="291"/>
      <c r="F3" s="291"/>
      <c r="G3" s="291"/>
      <c r="H3" s="291"/>
      <c r="I3" s="291"/>
      <c r="J3" s="291"/>
      <c r="K3" s="291"/>
      <c r="L3" s="291"/>
      <c r="M3" s="291"/>
      <c r="N3" s="291"/>
      <c r="O3" s="291"/>
      <c r="P3" s="291"/>
      <c r="Q3" s="291"/>
      <c r="R3" s="291"/>
    </row>
    <row r="4" spans="1:22" s="145" customFormat="1" ht="12.6" customHeight="1" x14ac:dyDescent="0.2">
      <c r="C4" s="146"/>
      <c r="D4" s="147" t="s">
        <v>269</v>
      </c>
      <c r="E4" s="147" t="s">
        <v>270</v>
      </c>
      <c r="F4" s="147" t="s">
        <v>271</v>
      </c>
      <c r="G4" s="147" t="s">
        <v>272</v>
      </c>
      <c r="H4" s="147" t="s">
        <v>273</v>
      </c>
      <c r="J4" s="292" t="s">
        <v>274</v>
      </c>
      <c r="K4" s="292"/>
    </row>
    <row r="5" spans="1:22" s="148" customFormat="1" ht="35.25" customHeight="1" x14ac:dyDescent="0.25">
      <c r="C5" s="149" t="s">
        <v>275</v>
      </c>
      <c r="D5" s="150">
        <f>COUNTIF('II. Questionnaire'!$E$4:$E$11,"Oui")</f>
        <v>0</v>
      </c>
      <c r="E5" s="150">
        <f>COUNTIF('II. Questionnaire'!$E$4:$E$11,"Non")</f>
        <v>0</v>
      </c>
      <c r="F5" s="150">
        <f>COUNTIF('II. Questionnaire'!$E$4:$E$11,"En partie")</f>
        <v>0</v>
      </c>
      <c r="G5" s="150">
        <f>COUNTIF('II. Questionnaire'!$E$4:$E$11,"")</f>
        <v>8</v>
      </c>
      <c r="H5" s="150">
        <f>COUNTIF('II. Questionnaire'!$E$4:$E$11,"Non concerné")</f>
        <v>0</v>
      </c>
      <c r="I5" s="151"/>
      <c r="J5" s="218">
        <f t="shared" ref="J5:J9" si="0">((D5*2)+F5)/((D5+E5+F5)*2+G5)*100</f>
        <v>0</v>
      </c>
      <c r="K5" s="219" t="s">
        <v>276</v>
      </c>
      <c r="M5" s="152"/>
      <c r="N5" s="152"/>
    </row>
    <row r="6" spans="1:22" s="148" customFormat="1" ht="35.25" customHeight="1" x14ac:dyDescent="0.25">
      <c r="C6" s="153" t="s">
        <v>277</v>
      </c>
      <c r="D6" s="150">
        <f>COUNTIF('II. Questionnaire'!$E12:$E19,"Oui")</f>
        <v>0</v>
      </c>
      <c r="E6" s="150">
        <f>COUNTIF('II. Questionnaire'!$E12:$E19,"Non")</f>
        <v>0</v>
      </c>
      <c r="F6" s="150">
        <f>COUNTIF('II. Questionnaire'!$E12:$E19,"En partie")</f>
        <v>0</v>
      </c>
      <c r="G6" s="150">
        <f>COUNTIF('II. Questionnaire'!$E12:$E19,"")</f>
        <v>8</v>
      </c>
      <c r="H6" s="150">
        <f>COUNTIF('II. Questionnaire'!$E12:$E19,"Non concerné")</f>
        <v>0</v>
      </c>
      <c r="I6" s="151"/>
      <c r="J6" s="218">
        <f t="shared" si="0"/>
        <v>0</v>
      </c>
      <c r="K6" s="219" t="s">
        <v>276</v>
      </c>
      <c r="N6" s="152"/>
    </row>
    <row r="7" spans="1:22" s="148" customFormat="1" ht="35.25" customHeight="1" x14ac:dyDescent="0.25">
      <c r="C7" s="154" t="s">
        <v>278</v>
      </c>
      <c r="D7" s="150">
        <f>COUNTIF('II. Questionnaire'!$E20:$E27,"Oui")</f>
        <v>0</v>
      </c>
      <c r="E7" s="150">
        <f>COUNTIF('II. Questionnaire'!$E20:$E27,"Non")</f>
        <v>0</v>
      </c>
      <c r="F7" s="150">
        <f>COUNTIF('II. Questionnaire'!$E20:$E27,"En partie")</f>
        <v>0</v>
      </c>
      <c r="G7" s="150">
        <f>COUNTIF('II. Questionnaire'!$E20:$E27,"")</f>
        <v>8</v>
      </c>
      <c r="H7" s="150">
        <f>COUNTIF('II. Questionnaire'!$E20:$E27,"Non concerné")</f>
        <v>0</v>
      </c>
      <c r="I7" s="151"/>
      <c r="J7" s="218">
        <f t="shared" si="0"/>
        <v>0</v>
      </c>
      <c r="K7" s="219" t="s">
        <v>276</v>
      </c>
      <c r="N7" s="152"/>
      <c r="S7" s="216">
        <f>MIN(J5:K9)</f>
        <v>0</v>
      </c>
      <c r="T7" s="216">
        <f>MAX(J5:J9)</f>
        <v>0</v>
      </c>
      <c r="U7" s="216">
        <f>SUM(J5:J9)/5</f>
        <v>0</v>
      </c>
      <c r="V7" s="217">
        <f>'II. Questionnaire'!E19</f>
        <v>0</v>
      </c>
    </row>
    <row r="8" spans="1:22" s="148" customFormat="1" ht="35.25" customHeight="1" x14ac:dyDescent="0.25">
      <c r="C8" s="155" t="s">
        <v>279</v>
      </c>
      <c r="D8" s="150">
        <f>COUNTIF('II. Questionnaire'!$E28:$E35,"Oui")</f>
        <v>0</v>
      </c>
      <c r="E8" s="150">
        <f>COUNTIF('II. Questionnaire'!$E28:$E35,"Non")</f>
        <v>0</v>
      </c>
      <c r="F8" s="150">
        <f>COUNTIF('II. Questionnaire'!$E28:$E35,"En partie")</f>
        <v>0</v>
      </c>
      <c r="G8" s="150">
        <f>COUNTIF('II. Questionnaire'!$E28:$E35,"")</f>
        <v>8</v>
      </c>
      <c r="H8" s="150">
        <f>COUNTIF('II. Questionnaire'!$E28:$E35,"Non concerné")</f>
        <v>0</v>
      </c>
      <c r="J8" s="218">
        <f t="shared" si="0"/>
        <v>0</v>
      </c>
      <c r="K8" s="219" t="s">
        <v>276</v>
      </c>
      <c r="N8" s="152"/>
    </row>
    <row r="9" spans="1:22" s="148" customFormat="1" ht="35.25" customHeight="1" x14ac:dyDescent="0.25">
      <c r="C9" s="156" t="s">
        <v>280</v>
      </c>
      <c r="D9" s="150">
        <f>COUNTIF('II. Questionnaire'!$E36:$E40,"Oui")</f>
        <v>0</v>
      </c>
      <c r="E9" s="150">
        <f>COUNTIF('II. Questionnaire'!$E36:$E40,"Non")</f>
        <v>0</v>
      </c>
      <c r="F9" s="150">
        <f>COUNTIF('II. Questionnaire'!$E36:$E40,"En partie")</f>
        <v>0</v>
      </c>
      <c r="G9" s="150">
        <f>COUNTIF('II. Questionnaire'!$E36:$E40,"")</f>
        <v>5</v>
      </c>
      <c r="H9" s="150">
        <f>COUNTIF('II. Questionnaire'!$E36:$E40,"Non concerné")</f>
        <v>0</v>
      </c>
      <c r="I9" s="151"/>
      <c r="J9" s="218">
        <f t="shared" si="0"/>
        <v>0</v>
      </c>
      <c r="K9" s="219" t="s">
        <v>276</v>
      </c>
      <c r="N9" s="152"/>
    </row>
    <row r="10" spans="1:22" s="148" customFormat="1" x14ac:dyDescent="0.25">
      <c r="A10" s="157"/>
      <c r="B10" s="157"/>
      <c r="C10" s="158"/>
      <c r="D10" s="157"/>
      <c r="E10" s="157"/>
      <c r="F10" s="157"/>
      <c r="G10" s="157"/>
    </row>
    <row r="11" spans="1:22" s="148" customFormat="1" ht="47.25" customHeight="1" x14ac:dyDescent="0.25">
      <c r="B11" s="293" t="s">
        <v>281</v>
      </c>
      <c r="C11" s="294"/>
      <c r="D11" s="294"/>
      <c r="E11" s="294"/>
      <c r="F11" s="294"/>
      <c r="G11" s="294"/>
      <c r="H11" s="294"/>
      <c r="I11" s="294"/>
      <c r="J11" s="294"/>
      <c r="K11" s="294"/>
      <c r="L11" s="294"/>
      <c r="M11" s="294"/>
      <c r="N11" s="294"/>
      <c r="O11" s="294"/>
      <c r="P11" s="294"/>
      <c r="Q11" s="294"/>
      <c r="R11" s="294"/>
    </row>
    <row r="12" spans="1:22" s="196" customFormat="1" ht="7.5" customHeight="1" x14ac:dyDescent="0.25">
      <c r="B12" s="197"/>
      <c r="C12" s="198"/>
      <c r="D12" s="198"/>
      <c r="E12" s="198"/>
      <c r="F12" s="198"/>
      <c r="G12" s="198"/>
      <c r="H12" s="198"/>
      <c r="I12" s="198"/>
      <c r="J12" s="198"/>
      <c r="K12" s="198"/>
      <c r="L12" s="198"/>
      <c r="M12" s="198"/>
      <c r="N12" s="198"/>
      <c r="O12" s="198"/>
      <c r="P12" s="198"/>
      <c r="Q12" s="198"/>
      <c r="R12" s="198"/>
    </row>
    <row r="13" spans="1:22" s="196" customFormat="1" ht="14.25" customHeight="1" x14ac:dyDescent="0.25">
      <c r="B13" s="197"/>
      <c r="C13" s="296" t="s">
        <v>353</v>
      </c>
      <c r="D13" s="198"/>
      <c r="E13" s="198"/>
      <c r="F13" s="198"/>
      <c r="G13" s="198"/>
      <c r="H13" s="198"/>
      <c r="I13" s="198"/>
      <c r="L13" s="199" t="s">
        <v>354</v>
      </c>
      <c r="M13" s="198"/>
      <c r="N13" s="198"/>
      <c r="O13" s="198"/>
      <c r="P13" s="198"/>
      <c r="Q13" s="198"/>
      <c r="R13" s="198"/>
    </row>
    <row r="14" spans="1:22" s="196" customFormat="1" ht="14.25" customHeight="1" x14ac:dyDescent="0.25">
      <c r="B14" s="197"/>
      <c r="C14" s="296"/>
      <c r="D14" s="198"/>
      <c r="E14" s="198"/>
      <c r="F14" s="198"/>
      <c r="G14" s="198"/>
      <c r="H14" s="198"/>
      <c r="I14" s="198"/>
      <c r="J14" s="297" t="str">
        <f>IF(min&lt;&gt;0,IF(AND(min&gt;=80,ins="Oui"),"A",IF(AND(moy&gt;60,min&gt;=50,ins="Oui"),"B",IF(moy&lt;50,"D","C"))),"")</f>
        <v/>
      </c>
      <c r="L14" s="199" t="s">
        <v>355</v>
      </c>
      <c r="M14" s="198"/>
      <c r="N14" s="198"/>
      <c r="O14" s="198"/>
      <c r="P14" s="198"/>
      <c r="Q14" s="198"/>
      <c r="R14" s="198"/>
    </row>
    <row r="15" spans="1:22" s="196" customFormat="1" ht="14.25" customHeight="1" x14ac:dyDescent="0.25">
      <c r="B15" s="197"/>
      <c r="C15" s="296"/>
      <c r="D15" s="198"/>
      <c r="E15" s="198"/>
      <c r="F15" s="198"/>
      <c r="G15" s="198"/>
      <c r="H15" s="198"/>
      <c r="I15" s="198"/>
      <c r="J15" s="298"/>
      <c r="K15" s="198"/>
      <c r="L15" s="199" t="s">
        <v>356</v>
      </c>
      <c r="M15" s="198"/>
      <c r="N15" s="198"/>
      <c r="O15" s="198"/>
      <c r="P15" s="198"/>
      <c r="Q15" s="198"/>
      <c r="R15" s="198"/>
    </row>
    <row r="16" spans="1:22" s="196" customFormat="1" ht="14.25" customHeight="1" x14ac:dyDescent="0.25">
      <c r="B16" s="197"/>
      <c r="C16" s="296"/>
      <c r="D16" s="198"/>
      <c r="E16" s="198"/>
      <c r="F16" s="198"/>
      <c r="G16" s="198"/>
      <c r="H16" s="198"/>
      <c r="I16" s="198"/>
      <c r="L16" s="199" t="s">
        <v>357</v>
      </c>
      <c r="O16" s="198"/>
      <c r="P16" s="198"/>
      <c r="Q16" s="198"/>
      <c r="R16" s="198"/>
    </row>
    <row r="17" spans="1:18" s="201" customFormat="1" ht="28.5" customHeight="1" x14ac:dyDescent="0.2">
      <c r="A17" s="200"/>
      <c r="B17" s="200"/>
      <c r="C17" s="200"/>
      <c r="D17" s="200"/>
      <c r="E17" s="200"/>
      <c r="F17" s="200"/>
      <c r="G17" s="200"/>
    </row>
    <row r="18" spans="1:18" s="52" customFormat="1" ht="25.5" customHeight="1" x14ac:dyDescent="0.25">
      <c r="A18" s="144"/>
      <c r="B18" s="295" t="s">
        <v>352</v>
      </c>
      <c r="C18" s="295"/>
      <c r="D18" s="295"/>
      <c r="E18" s="295"/>
      <c r="F18" s="295"/>
      <c r="G18" s="295"/>
      <c r="H18" s="295"/>
      <c r="I18" s="295"/>
      <c r="J18" s="295"/>
      <c r="K18" s="295"/>
      <c r="L18" s="295"/>
      <c r="M18" s="295"/>
      <c r="N18" s="295"/>
      <c r="O18" s="295"/>
      <c r="P18" s="295"/>
      <c r="Q18" s="295"/>
      <c r="R18" s="295"/>
    </row>
    <row r="19" spans="1:18" s="159" customFormat="1" ht="15.75" customHeight="1" x14ac:dyDescent="0.2">
      <c r="A19" s="160"/>
      <c r="B19" s="160"/>
      <c r="C19" s="160"/>
      <c r="D19" s="160"/>
      <c r="E19" s="160"/>
      <c r="F19" s="160"/>
      <c r="G19" s="160"/>
      <c r="H19" s="161"/>
      <c r="I19" s="161"/>
      <c r="J19" s="162" t="s">
        <v>282</v>
      </c>
      <c r="K19" s="163" t="s">
        <v>283</v>
      </c>
      <c r="L19" s="161"/>
      <c r="M19" s="161"/>
      <c r="N19" s="161"/>
      <c r="O19" s="161"/>
      <c r="P19" s="161"/>
      <c r="Q19" s="161"/>
      <c r="R19" s="161"/>
    </row>
    <row r="20" spans="1:18" s="148" customFormat="1" ht="35.25" customHeight="1" x14ac:dyDescent="0.25">
      <c r="C20" s="289" t="s">
        <v>284</v>
      </c>
      <c r="D20" s="289"/>
      <c r="E20" s="289"/>
      <c r="F20" s="289"/>
      <c r="G20" s="289"/>
      <c r="H20" s="289"/>
      <c r="I20" s="289"/>
      <c r="J20" s="224">
        <v>0</v>
      </c>
      <c r="K20" s="225" t="s">
        <v>285</v>
      </c>
      <c r="M20" s="152"/>
      <c r="N20" s="152"/>
    </row>
    <row r="21" spans="1:18" s="148" customFormat="1" ht="35.25" customHeight="1" x14ac:dyDescent="0.25">
      <c r="C21" s="289" t="s">
        <v>286</v>
      </c>
      <c r="D21" s="289"/>
      <c r="E21" s="289"/>
      <c r="F21" s="289"/>
      <c r="G21" s="289"/>
      <c r="H21" s="289"/>
      <c r="I21" s="289"/>
      <c r="J21" s="224">
        <v>0</v>
      </c>
      <c r="K21" s="225" t="s">
        <v>287</v>
      </c>
      <c r="M21" s="152"/>
      <c r="N21" s="152"/>
    </row>
    <row r="22" spans="1:18" s="148" customFormat="1" ht="35.25" customHeight="1" x14ac:dyDescent="0.25">
      <c r="C22" s="289" t="s">
        <v>288</v>
      </c>
      <c r="D22" s="289"/>
      <c r="E22" s="289"/>
      <c r="F22" s="289"/>
      <c r="G22" s="289"/>
      <c r="H22" s="289"/>
      <c r="I22" s="289"/>
      <c r="J22" s="224">
        <v>0</v>
      </c>
      <c r="K22" s="225" t="s">
        <v>287</v>
      </c>
      <c r="M22" s="152"/>
      <c r="N22" s="152"/>
    </row>
    <row r="23" spans="1:18" s="148" customFormat="1" ht="35.25" customHeight="1" x14ac:dyDescent="0.25">
      <c r="C23" s="289" t="s">
        <v>289</v>
      </c>
      <c r="D23" s="289"/>
      <c r="E23" s="289"/>
      <c r="F23" s="289"/>
      <c r="G23" s="289"/>
      <c r="H23" s="289"/>
      <c r="I23" s="289"/>
      <c r="J23" s="224">
        <v>0</v>
      </c>
      <c r="K23" s="225">
        <v>0</v>
      </c>
      <c r="M23" s="152"/>
      <c r="N23" s="152"/>
    </row>
    <row r="24" spans="1:18" s="148" customFormat="1" ht="35.25" customHeight="1" x14ac:dyDescent="0.25">
      <c r="C24" s="289" t="s">
        <v>290</v>
      </c>
      <c r="D24" s="289"/>
      <c r="E24" s="289"/>
      <c r="F24" s="289"/>
      <c r="G24" s="289"/>
      <c r="H24" s="289"/>
      <c r="I24" s="289"/>
      <c r="J24" s="224">
        <v>0</v>
      </c>
      <c r="K24" s="225">
        <v>1</v>
      </c>
      <c r="M24" s="152"/>
      <c r="N24" s="152"/>
    </row>
    <row r="25" spans="1:18" s="164" customFormat="1" ht="12.95" customHeight="1" x14ac:dyDescent="0.2">
      <c r="A25" s="157"/>
      <c r="B25" s="157"/>
      <c r="C25" s="157"/>
      <c r="D25" s="157"/>
      <c r="E25" s="157"/>
      <c r="F25" s="157"/>
      <c r="G25" s="157"/>
    </row>
    <row r="26" spans="1:18" s="165" customFormat="1" x14ac:dyDescent="0.2">
      <c r="A26" s="166"/>
      <c r="B26" s="166"/>
      <c r="C26" s="288" t="s">
        <v>291</v>
      </c>
      <c r="D26" s="288"/>
      <c r="E26" s="288"/>
      <c r="F26" s="288"/>
      <c r="G26" s="288"/>
      <c r="H26" s="288"/>
      <c r="I26" s="288"/>
      <c r="J26" s="288"/>
      <c r="K26" s="288"/>
      <c r="L26" s="288"/>
    </row>
    <row r="27" spans="1:18" s="164" customFormat="1" ht="12.95" customHeight="1" x14ac:dyDescent="0.2">
      <c r="A27" s="157"/>
      <c r="B27" s="157"/>
      <c r="C27" s="157"/>
      <c r="D27" s="157"/>
      <c r="E27" s="157"/>
      <c r="F27" s="157"/>
      <c r="G27" s="157"/>
    </row>
    <row r="28" spans="1:18" s="164" customFormat="1" x14ac:dyDescent="0.2">
      <c r="A28" s="157"/>
      <c r="B28" s="157"/>
      <c r="C28" s="157"/>
      <c r="D28" s="157"/>
      <c r="E28" s="157"/>
      <c r="F28" s="157"/>
      <c r="G28" s="157"/>
    </row>
    <row r="29" spans="1:18" s="164" customFormat="1" x14ac:dyDescent="0.2">
      <c r="A29" s="157"/>
      <c r="B29" s="157"/>
      <c r="C29" s="157"/>
      <c r="D29" s="157"/>
      <c r="E29" s="157"/>
      <c r="F29" s="157"/>
      <c r="G29" s="157"/>
    </row>
    <row r="30" spans="1:18" s="164" customFormat="1" x14ac:dyDescent="0.2">
      <c r="A30" s="157"/>
      <c r="B30" s="157"/>
      <c r="C30" s="157"/>
      <c r="D30" s="157"/>
      <c r="E30" s="157"/>
      <c r="F30" s="157"/>
      <c r="G30" s="157"/>
    </row>
    <row r="31" spans="1:18" s="164" customFormat="1" x14ac:dyDescent="0.2">
      <c r="A31" s="157"/>
      <c r="B31" s="157"/>
      <c r="C31" s="157"/>
      <c r="D31" s="157"/>
      <c r="E31" s="157"/>
      <c r="F31" s="157"/>
      <c r="G31" s="157"/>
    </row>
    <row r="32" spans="1:18" s="164" customFormat="1" x14ac:dyDescent="0.2">
      <c r="A32" s="157"/>
      <c r="B32" s="157"/>
      <c r="C32" s="157"/>
      <c r="D32" s="157"/>
      <c r="E32" s="157"/>
      <c r="F32" s="157"/>
      <c r="G32" s="157"/>
    </row>
    <row r="33" spans="1:7" s="164" customFormat="1" x14ac:dyDescent="0.2">
      <c r="A33" s="157"/>
      <c r="B33" s="157"/>
      <c r="C33" s="157"/>
      <c r="D33" s="157"/>
      <c r="E33" s="157"/>
      <c r="F33" s="157"/>
      <c r="G33" s="157"/>
    </row>
    <row r="34" spans="1:7" s="164" customFormat="1" x14ac:dyDescent="0.2">
      <c r="A34" s="157"/>
      <c r="B34" s="157"/>
      <c r="C34" s="157"/>
      <c r="D34" s="157"/>
      <c r="E34" s="157"/>
      <c r="F34" s="157"/>
      <c r="G34" s="157"/>
    </row>
    <row r="35" spans="1:7" s="164" customFormat="1" ht="27" customHeight="1" x14ac:dyDescent="0.2">
      <c r="A35" s="157"/>
      <c r="B35" s="157"/>
      <c r="C35" s="157"/>
      <c r="D35" s="157"/>
      <c r="E35" s="157"/>
      <c r="F35" s="157"/>
      <c r="G35" s="157"/>
    </row>
    <row r="36" spans="1:7" s="164" customFormat="1" x14ac:dyDescent="0.2">
      <c r="A36" s="157"/>
      <c r="B36" s="157"/>
      <c r="C36" s="157"/>
      <c r="D36" s="157"/>
      <c r="E36" s="157"/>
      <c r="F36" s="157"/>
      <c r="G36" s="157"/>
    </row>
    <row r="37" spans="1:7" s="164" customFormat="1" x14ac:dyDescent="0.2">
      <c r="A37" s="157"/>
      <c r="B37" s="157"/>
      <c r="C37" s="157"/>
      <c r="D37" s="157"/>
      <c r="E37" s="157"/>
      <c r="F37" s="157"/>
      <c r="G37" s="157"/>
    </row>
    <row r="38" spans="1:7" s="164" customFormat="1" x14ac:dyDescent="0.2">
      <c r="A38" s="157"/>
      <c r="B38" s="157"/>
      <c r="C38" s="157"/>
      <c r="D38" s="157"/>
      <c r="E38" s="157"/>
      <c r="F38" s="157"/>
      <c r="G38" s="157"/>
    </row>
    <row r="39" spans="1:7" s="164" customFormat="1" x14ac:dyDescent="0.2">
      <c r="A39" s="157"/>
      <c r="B39" s="157"/>
      <c r="C39" s="157"/>
      <c r="D39" s="157"/>
      <c r="E39" s="157"/>
      <c r="F39" s="157"/>
      <c r="G39" s="157"/>
    </row>
    <row r="40" spans="1:7" s="164" customFormat="1" x14ac:dyDescent="0.2">
      <c r="A40" s="157"/>
      <c r="B40" s="157"/>
      <c r="C40" s="157"/>
      <c r="D40" s="157"/>
      <c r="E40" s="157"/>
      <c r="F40" s="157"/>
      <c r="G40" s="157"/>
    </row>
    <row r="41" spans="1:7" s="164" customFormat="1" x14ac:dyDescent="0.2">
      <c r="A41" s="157"/>
      <c r="B41" s="157"/>
      <c r="C41" s="157"/>
      <c r="D41" s="157"/>
      <c r="E41" s="157"/>
      <c r="F41" s="157"/>
      <c r="G41" s="157"/>
    </row>
    <row r="42" spans="1:7" s="164" customFormat="1" x14ac:dyDescent="0.2">
      <c r="A42" s="157"/>
      <c r="B42" s="157"/>
      <c r="C42" s="157"/>
      <c r="D42" s="157"/>
      <c r="E42" s="157"/>
      <c r="F42" s="157"/>
      <c r="G42" s="157"/>
    </row>
    <row r="43" spans="1:7" s="164" customFormat="1" x14ac:dyDescent="0.2">
      <c r="A43" s="157"/>
      <c r="B43" s="157"/>
      <c r="C43" s="157"/>
      <c r="D43" s="157"/>
      <c r="E43" s="157"/>
      <c r="F43" s="157"/>
      <c r="G43" s="157"/>
    </row>
    <row r="44" spans="1:7" s="164" customFormat="1" x14ac:dyDescent="0.2">
      <c r="A44" s="157"/>
      <c r="B44" s="157"/>
      <c r="C44" s="157"/>
      <c r="D44" s="157"/>
      <c r="E44" s="157"/>
      <c r="F44" s="157"/>
      <c r="G44" s="157"/>
    </row>
    <row r="45" spans="1:7" s="164" customFormat="1" x14ac:dyDescent="0.2">
      <c r="A45" s="157"/>
      <c r="B45" s="157"/>
      <c r="C45" s="157"/>
      <c r="D45" s="157"/>
      <c r="E45" s="157"/>
      <c r="F45" s="157"/>
      <c r="G45" s="157"/>
    </row>
    <row r="46" spans="1:7" s="164" customFormat="1" x14ac:dyDescent="0.2">
      <c r="A46" s="157"/>
      <c r="B46" s="157"/>
      <c r="C46" s="157"/>
      <c r="D46" s="157"/>
      <c r="E46" s="157"/>
      <c r="F46" s="157"/>
      <c r="G46" s="157"/>
    </row>
    <row r="47" spans="1:7" s="164" customFormat="1" x14ac:dyDescent="0.2">
      <c r="A47" s="157"/>
      <c r="B47" s="157"/>
      <c r="C47" s="157"/>
      <c r="D47" s="157"/>
      <c r="E47" s="157"/>
      <c r="F47" s="157"/>
      <c r="G47" s="157"/>
    </row>
    <row r="48" spans="1:7" s="164" customFormat="1" x14ac:dyDescent="0.2">
      <c r="A48" s="157"/>
      <c r="B48" s="157"/>
      <c r="C48" s="157"/>
      <c r="D48" s="157"/>
      <c r="E48" s="157"/>
      <c r="F48" s="157"/>
      <c r="G48" s="157"/>
    </row>
    <row r="49" spans="1:7" s="164" customFormat="1" x14ac:dyDescent="0.2">
      <c r="A49" s="157"/>
      <c r="B49" s="157"/>
      <c r="C49" s="157"/>
      <c r="D49" s="157"/>
      <c r="E49" s="157"/>
      <c r="F49" s="157"/>
      <c r="G49" s="157"/>
    </row>
    <row r="50" spans="1:7" s="164" customFormat="1" x14ac:dyDescent="0.2">
      <c r="A50" s="157"/>
      <c r="B50" s="157"/>
      <c r="C50" s="157"/>
      <c r="D50" s="157"/>
      <c r="E50" s="157"/>
      <c r="F50" s="157"/>
      <c r="G50" s="157"/>
    </row>
    <row r="51" spans="1:7" s="164" customFormat="1" x14ac:dyDescent="0.2">
      <c r="A51" s="157"/>
      <c r="B51" s="157"/>
      <c r="C51" s="157"/>
      <c r="D51" s="157"/>
      <c r="E51" s="157"/>
      <c r="F51" s="157"/>
      <c r="G51" s="157"/>
    </row>
    <row r="52" spans="1:7" s="164" customFormat="1" x14ac:dyDescent="0.2">
      <c r="A52" s="157"/>
      <c r="B52" s="157"/>
      <c r="C52" s="157"/>
      <c r="D52" s="157"/>
      <c r="E52" s="157"/>
      <c r="F52" s="157"/>
      <c r="G52" s="157"/>
    </row>
    <row r="53" spans="1:7" s="164" customFormat="1" x14ac:dyDescent="0.2">
      <c r="A53" s="157"/>
      <c r="B53" s="157"/>
      <c r="C53" s="157"/>
      <c r="D53" s="157"/>
      <c r="E53" s="157"/>
      <c r="F53" s="157"/>
      <c r="G53" s="157"/>
    </row>
    <row r="54" spans="1:7" s="164" customFormat="1" x14ac:dyDescent="0.2">
      <c r="A54" s="157"/>
      <c r="B54" s="157"/>
      <c r="C54" s="157"/>
      <c r="D54" s="157"/>
      <c r="E54" s="157"/>
      <c r="F54" s="157"/>
      <c r="G54" s="157"/>
    </row>
    <row r="55" spans="1:7" s="164" customFormat="1" x14ac:dyDescent="0.2">
      <c r="A55" s="157"/>
      <c r="B55" s="157"/>
      <c r="C55" s="157"/>
      <c r="D55" s="157"/>
      <c r="E55" s="157"/>
      <c r="F55" s="157"/>
      <c r="G55" s="157"/>
    </row>
    <row r="56" spans="1:7" s="164" customFormat="1" x14ac:dyDescent="0.2">
      <c r="A56" s="157"/>
      <c r="B56" s="157"/>
      <c r="C56" s="157"/>
      <c r="D56" s="157"/>
      <c r="E56" s="157"/>
      <c r="F56" s="157"/>
      <c r="G56" s="157"/>
    </row>
    <row r="57" spans="1:7" s="164" customFormat="1" x14ac:dyDescent="0.2">
      <c r="A57" s="157"/>
      <c r="B57" s="157"/>
      <c r="C57" s="157"/>
      <c r="D57" s="157"/>
      <c r="E57" s="157"/>
      <c r="F57" s="157"/>
      <c r="G57" s="157"/>
    </row>
    <row r="58" spans="1:7" s="164" customFormat="1" x14ac:dyDescent="0.2">
      <c r="A58" s="157"/>
      <c r="B58" s="157"/>
      <c r="C58" s="157"/>
      <c r="D58" s="157"/>
      <c r="E58" s="157"/>
      <c r="F58" s="157"/>
      <c r="G58" s="157"/>
    </row>
    <row r="59" spans="1:7" s="164" customFormat="1" x14ac:dyDescent="0.2">
      <c r="A59" s="157"/>
      <c r="B59" s="157"/>
      <c r="C59" s="157"/>
      <c r="D59" s="157"/>
      <c r="E59" s="157"/>
      <c r="F59" s="157"/>
      <c r="G59" s="157"/>
    </row>
    <row r="60" spans="1:7" s="164" customFormat="1" x14ac:dyDescent="0.2">
      <c r="A60" s="157"/>
      <c r="B60" s="157"/>
      <c r="C60" s="157"/>
      <c r="D60" s="157"/>
      <c r="E60" s="157"/>
      <c r="F60" s="157"/>
      <c r="G60" s="157"/>
    </row>
    <row r="61" spans="1:7" s="164" customFormat="1" x14ac:dyDescent="0.2">
      <c r="A61" s="157"/>
      <c r="B61" s="157"/>
      <c r="C61" s="157"/>
      <c r="D61" s="157"/>
      <c r="E61" s="157"/>
      <c r="F61" s="157"/>
      <c r="G61" s="157"/>
    </row>
    <row r="62" spans="1:7" s="164" customFormat="1" x14ac:dyDescent="0.2">
      <c r="A62" s="157"/>
      <c r="B62" s="157"/>
      <c r="C62" s="157"/>
      <c r="D62" s="157"/>
      <c r="E62" s="157"/>
      <c r="F62" s="157"/>
      <c r="G62" s="157"/>
    </row>
    <row r="63" spans="1:7" s="164" customFormat="1" x14ac:dyDescent="0.2">
      <c r="A63" s="157"/>
      <c r="B63" s="157"/>
      <c r="C63" s="157"/>
      <c r="D63" s="157"/>
      <c r="E63" s="157"/>
      <c r="F63" s="157"/>
      <c r="G63" s="157"/>
    </row>
    <row r="64" spans="1:7" s="164" customFormat="1" x14ac:dyDescent="0.2">
      <c r="A64" s="157"/>
      <c r="B64" s="157"/>
      <c r="C64" s="157"/>
      <c r="D64" s="157"/>
      <c r="E64" s="157"/>
      <c r="F64" s="157"/>
      <c r="G64" s="157"/>
    </row>
    <row r="65" spans="1:7" s="164" customFormat="1" x14ac:dyDescent="0.2">
      <c r="A65" s="157"/>
      <c r="B65" s="157"/>
      <c r="C65" s="157"/>
      <c r="D65" s="157"/>
      <c r="E65" s="157"/>
      <c r="F65" s="157"/>
      <c r="G65" s="157"/>
    </row>
    <row r="66" spans="1:7" s="164" customFormat="1" x14ac:dyDescent="0.2">
      <c r="A66" s="157"/>
      <c r="B66" s="157"/>
      <c r="C66" s="157"/>
      <c r="D66" s="157"/>
      <c r="E66" s="157"/>
      <c r="F66" s="157"/>
      <c r="G66" s="157"/>
    </row>
    <row r="67" spans="1:7" s="164" customFormat="1" x14ac:dyDescent="0.2">
      <c r="A67" s="157"/>
      <c r="B67" s="157"/>
      <c r="C67" s="157"/>
      <c r="D67" s="157"/>
      <c r="E67" s="157"/>
      <c r="F67" s="157"/>
      <c r="G67" s="157"/>
    </row>
    <row r="68" spans="1:7" s="164" customFormat="1" x14ac:dyDescent="0.2">
      <c r="A68" s="157"/>
      <c r="B68" s="157"/>
      <c r="C68" s="157"/>
      <c r="D68" s="157"/>
      <c r="E68" s="157"/>
      <c r="F68" s="157"/>
      <c r="G68" s="157"/>
    </row>
    <row r="69" spans="1:7" s="164" customFormat="1" x14ac:dyDescent="0.2">
      <c r="A69" s="157"/>
      <c r="B69" s="157"/>
      <c r="C69" s="157"/>
      <c r="D69" s="157"/>
      <c r="E69" s="157"/>
      <c r="F69" s="157"/>
      <c r="G69" s="157"/>
    </row>
    <row r="70" spans="1:7" s="164" customFormat="1" x14ac:dyDescent="0.2">
      <c r="A70" s="157"/>
      <c r="B70" s="157"/>
      <c r="C70" s="157"/>
      <c r="D70" s="157"/>
      <c r="E70" s="157"/>
      <c r="F70" s="157"/>
      <c r="G70" s="157"/>
    </row>
    <row r="71" spans="1:7" s="164" customFormat="1" x14ac:dyDescent="0.2">
      <c r="A71" s="157"/>
      <c r="B71" s="157"/>
      <c r="C71" s="157"/>
      <c r="D71" s="157"/>
      <c r="E71" s="157"/>
      <c r="F71" s="157"/>
      <c r="G71" s="157"/>
    </row>
    <row r="72" spans="1:7" s="164" customFormat="1" x14ac:dyDescent="0.2">
      <c r="A72" s="157"/>
      <c r="B72" s="157"/>
      <c r="C72" s="157"/>
      <c r="D72" s="157"/>
      <c r="E72" s="157"/>
      <c r="F72" s="157"/>
      <c r="G72" s="157"/>
    </row>
    <row r="73" spans="1:7" s="164" customFormat="1" x14ac:dyDescent="0.2">
      <c r="A73" s="157"/>
      <c r="B73" s="157"/>
      <c r="C73" s="157"/>
      <c r="D73" s="157"/>
      <c r="E73" s="157"/>
      <c r="F73" s="157"/>
      <c r="G73" s="157"/>
    </row>
    <row r="74" spans="1:7" s="164" customFormat="1" x14ac:dyDescent="0.2">
      <c r="A74" s="157"/>
      <c r="B74" s="157"/>
      <c r="C74" s="157"/>
      <c r="D74" s="157"/>
      <c r="E74" s="157"/>
      <c r="F74" s="157"/>
      <c r="G74" s="157"/>
    </row>
    <row r="75" spans="1:7" s="164" customFormat="1" x14ac:dyDescent="0.2">
      <c r="A75" s="157"/>
      <c r="B75" s="157"/>
      <c r="C75" s="157"/>
      <c r="D75" s="157"/>
      <c r="E75" s="157"/>
      <c r="F75" s="157"/>
      <c r="G75" s="157"/>
    </row>
    <row r="76" spans="1:7" s="164" customFormat="1" x14ac:dyDescent="0.2">
      <c r="A76" s="157"/>
      <c r="B76" s="157"/>
      <c r="C76" s="157"/>
      <c r="D76" s="157"/>
      <c r="E76" s="157"/>
      <c r="F76" s="157"/>
      <c r="G76" s="157"/>
    </row>
    <row r="77" spans="1:7" s="164" customFormat="1" x14ac:dyDescent="0.2">
      <c r="A77" s="157"/>
      <c r="B77" s="157"/>
      <c r="C77" s="157"/>
      <c r="D77" s="157"/>
      <c r="E77" s="157"/>
      <c r="F77" s="157"/>
      <c r="G77" s="157"/>
    </row>
    <row r="78" spans="1:7" s="164" customFormat="1" x14ac:dyDescent="0.2">
      <c r="A78" s="157"/>
      <c r="B78" s="157"/>
      <c r="C78" s="157"/>
      <c r="D78" s="157"/>
      <c r="E78" s="157"/>
      <c r="F78" s="157"/>
      <c r="G78" s="157"/>
    </row>
    <row r="79" spans="1:7" s="164" customFormat="1" x14ac:dyDescent="0.2">
      <c r="A79" s="157"/>
      <c r="B79" s="157"/>
      <c r="C79" s="157"/>
      <c r="D79" s="157"/>
      <c r="E79" s="157"/>
      <c r="F79" s="157"/>
      <c r="G79" s="157"/>
    </row>
    <row r="80" spans="1:7" s="164" customFormat="1" x14ac:dyDescent="0.2">
      <c r="A80" s="157"/>
      <c r="B80" s="157"/>
      <c r="C80" s="157"/>
      <c r="D80" s="157"/>
      <c r="E80" s="157"/>
      <c r="F80" s="157"/>
      <c r="G80" s="157"/>
    </row>
    <row r="81" spans="1:7" s="164" customFormat="1" x14ac:dyDescent="0.2">
      <c r="A81" s="157"/>
      <c r="B81" s="157"/>
      <c r="C81" s="157"/>
      <c r="D81" s="157"/>
      <c r="E81" s="157"/>
      <c r="F81" s="157"/>
      <c r="G81" s="157"/>
    </row>
    <row r="82" spans="1:7" s="164" customFormat="1" x14ac:dyDescent="0.2">
      <c r="A82" s="157"/>
      <c r="B82" s="157"/>
      <c r="C82" s="157"/>
      <c r="D82" s="157"/>
      <c r="E82" s="157"/>
      <c r="F82" s="157"/>
      <c r="G82" s="157"/>
    </row>
    <row r="83" spans="1:7" s="164" customFormat="1" x14ac:dyDescent="0.2">
      <c r="A83" s="157"/>
      <c r="B83" s="157"/>
      <c r="C83" s="157"/>
      <c r="D83" s="157"/>
      <c r="E83" s="157"/>
      <c r="F83" s="157"/>
      <c r="G83" s="157"/>
    </row>
    <row r="84" spans="1:7" s="164" customFormat="1" x14ac:dyDescent="0.2">
      <c r="A84" s="157"/>
      <c r="B84" s="157"/>
      <c r="C84" s="157"/>
      <c r="D84" s="157"/>
      <c r="E84" s="157"/>
      <c r="F84" s="157"/>
      <c r="G84" s="157"/>
    </row>
    <row r="85" spans="1:7" s="164" customFormat="1" x14ac:dyDescent="0.2">
      <c r="A85" s="157"/>
      <c r="B85" s="157"/>
      <c r="C85" s="157"/>
      <c r="D85" s="157"/>
      <c r="E85" s="157"/>
      <c r="F85" s="157"/>
      <c r="G85" s="157"/>
    </row>
    <row r="86" spans="1:7" s="164" customFormat="1" x14ac:dyDescent="0.2">
      <c r="A86" s="157"/>
      <c r="B86" s="157"/>
      <c r="C86" s="157"/>
      <c r="D86" s="157"/>
      <c r="E86" s="157"/>
      <c r="F86" s="157"/>
      <c r="G86" s="157"/>
    </row>
    <row r="87" spans="1:7" s="164" customFormat="1" x14ac:dyDescent="0.2">
      <c r="A87" s="157"/>
      <c r="B87" s="157"/>
      <c r="C87" s="157"/>
      <c r="D87" s="157"/>
      <c r="E87" s="157"/>
      <c r="F87" s="157"/>
      <c r="G87" s="157"/>
    </row>
    <row r="88" spans="1:7" s="164" customFormat="1" x14ac:dyDescent="0.2">
      <c r="A88" s="157"/>
      <c r="B88" s="157"/>
      <c r="C88" s="157"/>
      <c r="D88" s="157"/>
      <c r="E88" s="157"/>
      <c r="F88" s="157"/>
      <c r="G88" s="157"/>
    </row>
    <row r="89" spans="1:7" s="164" customFormat="1" x14ac:dyDescent="0.2">
      <c r="A89" s="157"/>
      <c r="B89" s="157"/>
      <c r="C89" s="157"/>
      <c r="D89" s="157"/>
      <c r="E89" s="157"/>
      <c r="F89" s="157"/>
      <c r="G89" s="157"/>
    </row>
    <row r="90" spans="1:7" s="164" customFormat="1" x14ac:dyDescent="0.2">
      <c r="A90" s="157"/>
      <c r="B90" s="157"/>
      <c r="C90" s="157"/>
      <c r="D90" s="157"/>
      <c r="E90" s="157"/>
      <c r="F90" s="157"/>
      <c r="G90" s="157"/>
    </row>
    <row r="91" spans="1:7" s="164" customFormat="1" x14ac:dyDescent="0.2">
      <c r="A91" s="157"/>
      <c r="B91" s="157"/>
      <c r="C91" s="157"/>
      <c r="D91" s="157"/>
      <c r="E91" s="157"/>
      <c r="F91" s="157"/>
      <c r="G91" s="157"/>
    </row>
    <row r="92" spans="1:7" s="164" customFormat="1" x14ac:dyDescent="0.2">
      <c r="A92" s="157"/>
      <c r="B92" s="157"/>
      <c r="C92" s="157"/>
      <c r="D92" s="157"/>
      <c r="E92" s="157"/>
      <c r="F92" s="157"/>
      <c r="G92" s="157"/>
    </row>
    <row r="93" spans="1:7" s="164" customFormat="1" x14ac:dyDescent="0.2">
      <c r="A93" s="157"/>
      <c r="B93" s="157"/>
      <c r="C93" s="157"/>
      <c r="D93" s="157"/>
      <c r="E93" s="157"/>
      <c r="F93" s="157"/>
      <c r="G93" s="157"/>
    </row>
    <row r="94" spans="1:7" s="164" customFormat="1" x14ac:dyDescent="0.2">
      <c r="A94" s="157"/>
      <c r="B94" s="157"/>
      <c r="C94" s="157"/>
      <c r="D94" s="157"/>
      <c r="E94" s="157"/>
      <c r="F94" s="157"/>
      <c r="G94" s="157"/>
    </row>
    <row r="95" spans="1:7" s="164" customFormat="1" x14ac:dyDescent="0.2">
      <c r="A95" s="157"/>
      <c r="B95" s="157"/>
      <c r="C95" s="157"/>
      <c r="D95" s="157"/>
      <c r="E95" s="157"/>
      <c r="F95" s="157"/>
      <c r="G95" s="157"/>
    </row>
    <row r="96" spans="1:7" s="164" customFormat="1" x14ac:dyDescent="0.2">
      <c r="A96" s="157"/>
      <c r="B96" s="157"/>
      <c r="C96" s="157"/>
      <c r="D96" s="157"/>
      <c r="E96" s="157"/>
      <c r="F96" s="157"/>
      <c r="G96" s="157"/>
    </row>
    <row r="97" spans="1:7" s="164" customFormat="1" x14ac:dyDescent="0.2">
      <c r="A97" s="157"/>
      <c r="B97" s="157"/>
      <c r="C97" s="157"/>
      <c r="D97" s="157"/>
      <c r="E97" s="157"/>
      <c r="F97" s="157"/>
      <c r="G97" s="157"/>
    </row>
    <row r="98" spans="1:7" s="164" customFormat="1" x14ac:dyDescent="0.2">
      <c r="A98" s="157"/>
      <c r="B98" s="157"/>
      <c r="C98" s="157"/>
      <c r="D98" s="157"/>
      <c r="E98" s="157"/>
      <c r="F98" s="157"/>
      <c r="G98" s="157"/>
    </row>
    <row r="99" spans="1:7" s="164" customFormat="1" x14ac:dyDescent="0.2">
      <c r="A99" s="157"/>
      <c r="B99" s="157"/>
      <c r="C99" s="157"/>
      <c r="D99" s="157"/>
      <c r="E99" s="157"/>
      <c r="F99" s="157"/>
      <c r="G99" s="157"/>
    </row>
    <row r="100" spans="1:7" s="164" customFormat="1" x14ac:dyDescent="0.2">
      <c r="A100" s="157"/>
      <c r="B100" s="157"/>
      <c r="C100" s="157"/>
      <c r="D100" s="157"/>
      <c r="E100" s="157"/>
      <c r="F100" s="157"/>
      <c r="G100" s="157"/>
    </row>
    <row r="101" spans="1:7" s="164" customFormat="1" x14ac:dyDescent="0.2">
      <c r="A101" s="157"/>
      <c r="B101" s="157"/>
      <c r="C101" s="157"/>
      <c r="D101" s="157"/>
      <c r="E101" s="157"/>
      <c r="F101" s="157"/>
      <c r="G101" s="157"/>
    </row>
    <row r="102" spans="1:7" s="164" customFormat="1" x14ac:dyDescent="0.2">
      <c r="A102" s="157"/>
      <c r="B102" s="157"/>
      <c r="C102" s="157"/>
      <c r="D102" s="157"/>
      <c r="E102" s="157"/>
      <c r="F102" s="157"/>
      <c r="G102" s="157"/>
    </row>
    <row r="103" spans="1:7" s="164" customFormat="1" x14ac:dyDescent="0.2">
      <c r="A103" s="157"/>
      <c r="B103" s="157"/>
      <c r="C103" s="157"/>
      <c r="D103" s="157"/>
      <c r="E103" s="157"/>
      <c r="F103" s="157"/>
      <c r="G103" s="157"/>
    </row>
    <row r="104" spans="1:7" s="164" customFormat="1" x14ac:dyDescent="0.2">
      <c r="A104" s="157"/>
      <c r="B104" s="157"/>
      <c r="C104" s="157"/>
      <c r="D104" s="157"/>
      <c r="E104" s="157"/>
      <c r="F104" s="157"/>
      <c r="G104" s="157"/>
    </row>
    <row r="105" spans="1:7" s="164" customFormat="1" x14ac:dyDescent="0.2">
      <c r="A105" s="157"/>
      <c r="B105" s="157"/>
      <c r="C105" s="157"/>
      <c r="D105" s="157"/>
      <c r="E105" s="157"/>
      <c r="F105" s="157"/>
      <c r="G105" s="157"/>
    </row>
    <row r="106" spans="1:7" s="164" customFormat="1" x14ac:dyDescent="0.2">
      <c r="A106" s="157"/>
      <c r="B106" s="157"/>
      <c r="C106" s="157"/>
      <c r="D106" s="157"/>
      <c r="E106" s="157"/>
      <c r="F106" s="157"/>
      <c r="G106" s="157"/>
    </row>
    <row r="107" spans="1:7" s="164" customFormat="1" x14ac:dyDescent="0.2">
      <c r="A107" s="157"/>
      <c r="B107" s="157"/>
      <c r="C107" s="157"/>
      <c r="D107" s="157"/>
      <c r="E107" s="157"/>
      <c r="F107" s="157"/>
      <c r="G107" s="157"/>
    </row>
    <row r="108" spans="1:7" s="164" customFormat="1" x14ac:dyDescent="0.2">
      <c r="A108" s="157"/>
      <c r="B108" s="157"/>
      <c r="C108" s="157"/>
      <c r="D108" s="157"/>
      <c r="E108" s="157"/>
      <c r="F108" s="157"/>
      <c r="G108" s="157"/>
    </row>
    <row r="109" spans="1:7" s="164" customFormat="1" x14ac:dyDescent="0.2">
      <c r="A109" s="157"/>
      <c r="B109" s="157"/>
      <c r="C109" s="157"/>
      <c r="D109" s="157"/>
      <c r="E109" s="157"/>
      <c r="F109" s="157"/>
      <c r="G109" s="157"/>
    </row>
    <row r="110" spans="1:7" s="164" customFormat="1" x14ac:dyDescent="0.2">
      <c r="A110" s="157"/>
      <c r="B110" s="157"/>
      <c r="C110" s="157"/>
      <c r="D110" s="157"/>
      <c r="E110" s="157"/>
      <c r="F110" s="157"/>
      <c r="G110" s="157"/>
    </row>
    <row r="111" spans="1:7" s="164" customFormat="1" x14ac:dyDescent="0.2">
      <c r="A111" s="157"/>
      <c r="B111" s="157"/>
      <c r="C111" s="157"/>
      <c r="D111" s="157"/>
      <c r="E111" s="157"/>
      <c r="F111" s="157"/>
      <c r="G111" s="157"/>
    </row>
    <row r="112" spans="1:7" s="164" customFormat="1" x14ac:dyDescent="0.2">
      <c r="A112" s="157"/>
      <c r="B112" s="157"/>
      <c r="C112" s="157"/>
      <c r="D112" s="157"/>
      <c r="E112" s="157"/>
      <c r="F112" s="157"/>
      <c r="G112" s="157"/>
    </row>
    <row r="113" spans="1:7" s="164" customFormat="1" x14ac:dyDescent="0.2">
      <c r="A113" s="157"/>
      <c r="B113" s="157"/>
      <c r="C113" s="157"/>
      <c r="D113" s="157"/>
      <c r="E113" s="157"/>
      <c r="F113" s="157"/>
      <c r="G113" s="157"/>
    </row>
    <row r="114" spans="1:7" s="164" customFormat="1" x14ac:dyDescent="0.2">
      <c r="A114" s="157"/>
      <c r="B114" s="157"/>
      <c r="C114" s="157"/>
      <c r="D114" s="157"/>
      <c r="E114" s="157"/>
      <c r="F114" s="157"/>
      <c r="G114" s="157"/>
    </row>
    <row r="115" spans="1:7" s="164" customFormat="1" x14ac:dyDescent="0.2">
      <c r="A115" s="157"/>
      <c r="B115" s="157"/>
      <c r="C115" s="157"/>
      <c r="D115" s="157"/>
      <c r="E115" s="157"/>
      <c r="F115" s="157"/>
      <c r="G115" s="157"/>
    </row>
    <row r="116" spans="1:7" s="164" customFormat="1" x14ac:dyDescent="0.2">
      <c r="A116" s="157"/>
      <c r="B116" s="157"/>
      <c r="C116" s="157"/>
      <c r="D116" s="157"/>
      <c r="E116" s="157"/>
      <c r="F116" s="157"/>
      <c r="G116" s="157"/>
    </row>
    <row r="117" spans="1:7" s="164" customFormat="1" x14ac:dyDescent="0.2">
      <c r="A117" s="157"/>
      <c r="B117" s="157"/>
      <c r="C117" s="157"/>
      <c r="D117" s="157"/>
      <c r="E117" s="157"/>
      <c r="F117" s="157"/>
      <c r="G117" s="157"/>
    </row>
    <row r="118" spans="1:7" s="164" customFormat="1" x14ac:dyDescent="0.2">
      <c r="A118" s="157"/>
      <c r="B118" s="157"/>
      <c r="C118" s="157"/>
      <c r="D118" s="157"/>
      <c r="E118" s="157"/>
      <c r="F118" s="157"/>
      <c r="G118" s="157"/>
    </row>
    <row r="119" spans="1:7" s="164" customFormat="1" x14ac:dyDescent="0.2">
      <c r="A119" s="157"/>
      <c r="B119" s="157"/>
      <c r="C119" s="157"/>
      <c r="D119" s="157"/>
      <c r="E119" s="157"/>
      <c r="F119" s="157"/>
      <c r="G119" s="157"/>
    </row>
    <row r="120" spans="1:7" s="164" customFormat="1" x14ac:dyDescent="0.2">
      <c r="A120" s="157"/>
      <c r="B120" s="157"/>
      <c r="C120" s="157"/>
      <c r="D120" s="157"/>
      <c r="E120" s="157"/>
      <c r="F120" s="157"/>
      <c r="G120" s="157"/>
    </row>
    <row r="121" spans="1:7" s="164" customFormat="1" x14ac:dyDescent="0.2">
      <c r="A121" s="157"/>
      <c r="B121" s="157"/>
      <c r="C121" s="157"/>
      <c r="D121" s="157"/>
      <c r="E121" s="157"/>
      <c r="F121" s="157"/>
      <c r="G121" s="157"/>
    </row>
    <row r="122" spans="1:7" s="164" customFormat="1" x14ac:dyDescent="0.2">
      <c r="A122" s="157"/>
      <c r="B122" s="157"/>
      <c r="C122" s="157"/>
      <c r="D122" s="157"/>
      <c r="E122" s="157"/>
      <c r="F122" s="157"/>
      <c r="G122" s="157"/>
    </row>
    <row r="123" spans="1:7" s="164" customFormat="1" x14ac:dyDescent="0.2">
      <c r="A123" s="157"/>
      <c r="B123" s="157"/>
      <c r="C123" s="157"/>
      <c r="D123" s="157"/>
      <c r="E123" s="157"/>
      <c r="F123" s="157"/>
      <c r="G123" s="157"/>
    </row>
    <row r="124" spans="1:7" s="164" customFormat="1" x14ac:dyDescent="0.2">
      <c r="A124" s="157"/>
      <c r="B124" s="157"/>
      <c r="C124" s="157"/>
      <c r="D124" s="157"/>
      <c r="E124" s="157"/>
      <c r="F124" s="157"/>
      <c r="G124" s="157"/>
    </row>
    <row r="125" spans="1:7" s="164" customFormat="1" x14ac:dyDescent="0.2">
      <c r="A125" s="157"/>
      <c r="B125" s="157"/>
      <c r="C125" s="157"/>
      <c r="D125" s="157"/>
      <c r="E125" s="157"/>
      <c r="F125" s="157"/>
      <c r="G125" s="157"/>
    </row>
    <row r="126" spans="1:7" s="164" customFormat="1" x14ac:dyDescent="0.2">
      <c r="A126" s="157"/>
      <c r="B126" s="157"/>
      <c r="C126" s="157"/>
      <c r="D126" s="157"/>
      <c r="E126" s="157"/>
      <c r="F126" s="157"/>
      <c r="G126" s="157"/>
    </row>
    <row r="127" spans="1:7" s="164" customFormat="1" x14ac:dyDescent="0.2">
      <c r="A127" s="157"/>
      <c r="B127" s="157"/>
      <c r="C127" s="157"/>
      <c r="D127" s="157"/>
      <c r="E127" s="157"/>
      <c r="F127" s="157"/>
      <c r="G127" s="157"/>
    </row>
    <row r="128" spans="1:7" s="164" customFormat="1" x14ac:dyDescent="0.2">
      <c r="A128" s="157"/>
      <c r="B128" s="157"/>
      <c r="C128" s="157"/>
      <c r="D128" s="157"/>
      <c r="E128" s="157"/>
      <c r="F128" s="157"/>
      <c r="G128" s="157"/>
    </row>
    <row r="129" spans="1:7" s="164" customFormat="1" x14ac:dyDescent="0.2">
      <c r="A129" s="157"/>
      <c r="B129" s="157"/>
      <c r="C129" s="157"/>
      <c r="D129" s="157"/>
      <c r="E129" s="157"/>
      <c r="F129" s="157"/>
      <c r="G129" s="157"/>
    </row>
    <row r="130" spans="1:7" s="164" customFormat="1" x14ac:dyDescent="0.2">
      <c r="A130" s="157"/>
      <c r="B130" s="157"/>
      <c r="C130" s="157"/>
      <c r="D130" s="157"/>
      <c r="E130" s="157"/>
      <c r="F130" s="157"/>
      <c r="G130" s="157"/>
    </row>
    <row r="131" spans="1:7" s="164" customFormat="1" x14ac:dyDescent="0.2">
      <c r="A131" s="157"/>
      <c r="B131" s="157"/>
      <c r="C131" s="157"/>
      <c r="D131" s="157"/>
      <c r="E131" s="157"/>
      <c r="F131" s="157"/>
      <c r="G131" s="157"/>
    </row>
    <row r="132" spans="1:7" s="164" customFormat="1" x14ac:dyDescent="0.2">
      <c r="A132" s="157"/>
      <c r="B132" s="157"/>
      <c r="C132" s="157"/>
      <c r="D132" s="157"/>
      <c r="E132" s="157"/>
      <c r="F132" s="157"/>
      <c r="G132" s="157"/>
    </row>
  </sheetData>
  <sheetProtection sheet="1" objects="1" scenarios="1" selectLockedCells="1"/>
  <mergeCells count="13">
    <mergeCell ref="B1:R1"/>
    <mergeCell ref="B3:R3"/>
    <mergeCell ref="J4:K4"/>
    <mergeCell ref="B11:R11"/>
    <mergeCell ref="B18:R18"/>
    <mergeCell ref="C13:C16"/>
    <mergeCell ref="J14:J15"/>
    <mergeCell ref="C26:L26"/>
    <mergeCell ref="C20:I20"/>
    <mergeCell ref="C21:I21"/>
    <mergeCell ref="C22:I22"/>
    <mergeCell ref="C23:I23"/>
    <mergeCell ref="C24:I24"/>
  </mergeCells>
  <conditionalFormatting sqref="J14">
    <cfRule type="cellIs" dxfId="3" priority="1" operator="equal">
      <formula>"D"</formula>
    </cfRule>
    <cfRule type="cellIs" dxfId="2" priority="2" operator="equal">
      <formula>"C"</formula>
    </cfRule>
    <cfRule type="cellIs" dxfId="1" priority="3" operator="equal">
      <formula>"B"</formula>
    </cfRule>
    <cfRule type="cellIs" dxfId="0" priority="4" operator="equal">
      <formula>"A"</formula>
    </cfRule>
  </conditionalFormatting>
  <hyperlinks>
    <hyperlink ref="C26:L26" r:id="rId1" display="* L'objectif est personnalisable par chaque structure, en conformité avec les fiches du 3RIV correspondantes" xr:uid="{00000000-0004-0000-0500-000000000000}"/>
  </hyperlinks>
  <pageMargins left="0.25" right="0.25" top="0.75" bottom="0.75" header="0.3" footer="0.3"/>
  <pageSetup paperSize="9" scale="86" fitToWidth="0" orientation="landscape" horizontalDpi="300" verticalDpi="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499984740745262"/>
    <pageSetUpPr fitToPage="1"/>
  </sheetPr>
  <dimension ref="A1:F137"/>
  <sheetViews>
    <sheetView showGridLines="0" showRowColHeaders="0" workbookViewId="0">
      <pane ySplit="2" topLeftCell="A3" activePane="bottomLeft" state="frozen"/>
      <selection activeCell="B1" sqref="B1:D1"/>
      <selection pane="bottomLeft" sqref="A1:D1"/>
    </sheetView>
  </sheetViews>
  <sheetFormatPr baseColWidth="10" defaultColWidth="10.85546875" defaultRowHeight="12.75" x14ac:dyDescent="0.2"/>
  <cols>
    <col min="1" max="1" width="5.28515625" style="13" bestFit="1" customWidth="1"/>
    <col min="2" max="2" width="6.85546875" style="167" bestFit="1" customWidth="1"/>
    <col min="3" max="3" width="109.5703125" style="13" bestFit="1" customWidth="1"/>
    <col min="4" max="4" width="39.42578125" style="168" bestFit="1" customWidth="1"/>
    <col min="5" max="5" width="10.85546875" style="169" bestFit="1"/>
    <col min="6" max="6" width="10.85546875" style="13" bestFit="1"/>
    <col min="7" max="16384" width="10.85546875" style="13"/>
  </cols>
  <sheetData>
    <row r="1" spans="1:6" s="16" customFormat="1" ht="34.5" customHeight="1" x14ac:dyDescent="0.25">
      <c r="A1" s="306" t="s">
        <v>292</v>
      </c>
      <c r="B1" s="306"/>
      <c r="C1" s="306"/>
      <c r="D1" s="306"/>
      <c r="E1" s="170"/>
    </row>
    <row r="2" spans="1:6" s="16" customFormat="1" ht="6" customHeight="1" x14ac:dyDescent="0.25">
      <c r="B2" s="171"/>
      <c r="C2" s="19"/>
      <c r="D2" s="172"/>
      <c r="E2" s="173"/>
    </row>
    <row r="3" spans="1:6" s="17" customFormat="1" ht="39" customHeight="1" x14ac:dyDescent="0.2">
      <c r="B3" s="304" t="s">
        <v>293</v>
      </c>
      <c r="C3" s="304"/>
      <c r="D3" s="304"/>
      <c r="E3" s="170"/>
    </row>
    <row r="4" spans="1:6" s="174" customFormat="1" ht="12.6" customHeight="1" x14ac:dyDescent="0.5">
      <c r="B4" s="175"/>
      <c r="C4" s="176"/>
      <c r="D4" s="177"/>
      <c r="E4" s="178"/>
    </row>
    <row r="5" spans="1:6" s="16" customFormat="1" ht="23.25" customHeight="1" x14ac:dyDescent="0.6">
      <c r="A5" s="179"/>
      <c r="B5" s="180" t="s">
        <v>294</v>
      </c>
      <c r="C5" s="180" t="s">
        <v>295</v>
      </c>
      <c r="D5" s="180"/>
      <c r="E5" s="181"/>
      <c r="F5" s="181"/>
    </row>
    <row r="6" spans="1:6" s="15" customFormat="1" ht="27.75" customHeight="1" x14ac:dyDescent="0.2">
      <c r="B6" s="182"/>
      <c r="C6" s="305" t="s">
        <v>296</v>
      </c>
      <c r="D6" s="305"/>
      <c r="E6" s="183"/>
    </row>
    <row r="7" spans="1:6" s="15" customFormat="1" x14ac:dyDescent="0.2">
      <c r="B7" s="182"/>
      <c r="C7" s="27"/>
      <c r="E7" s="183"/>
    </row>
    <row r="8" spans="1:6" s="16" customFormat="1" ht="23.25" customHeight="1" x14ac:dyDescent="0.6">
      <c r="A8" s="179"/>
      <c r="B8" s="180" t="s">
        <v>297</v>
      </c>
      <c r="C8" s="180" t="s">
        <v>298</v>
      </c>
      <c r="D8" s="180"/>
      <c r="E8" s="181"/>
      <c r="F8" s="181"/>
    </row>
    <row r="9" spans="1:6" s="184" customFormat="1" ht="44.25" customHeight="1" x14ac:dyDescent="0.2">
      <c r="B9" s="185"/>
      <c r="C9" s="242" t="s">
        <v>299</v>
      </c>
      <c r="D9" s="242"/>
      <c r="E9" s="186"/>
    </row>
    <row r="10" spans="1:6" s="15" customFormat="1" x14ac:dyDescent="0.2">
      <c r="B10" s="187"/>
      <c r="E10" s="183"/>
    </row>
    <row r="11" spans="1:6" s="16" customFormat="1" ht="23.25" customHeight="1" x14ac:dyDescent="0.6">
      <c r="A11" s="179"/>
      <c r="B11" s="180" t="s">
        <v>300</v>
      </c>
      <c r="C11" s="180" t="s">
        <v>301</v>
      </c>
      <c r="D11" s="180"/>
      <c r="E11" s="181"/>
      <c r="F11" s="181"/>
    </row>
    <row r="12" spans="1:6" s="184" customFormat="1" ht="29.25" customHeight="1" x14ac:dyDescent="0.2">
      <c r="B12" s="185"/>
      <c r="C12" s="242" t="s">
        <v>302</v>
      </c>
      <c r="D12" s="242"/>
      <c r="E12" s="186"/>
    </row>
    <row r="13" spans="1:6" s="184" customFormat="1" ht="27" customHeight="1" x14ac:dyDescent="0.2">
      <c r="B13" s="185"/>
      <c r="C13" s="300" t="s">
        <v>303</v>
      </c>
      <c r="D13" s="300"/>
      <c r="E13" s="186"/>
    </row>
    <row r="14" spans="1:6" s="184" customFormat="1" x14ac:dyDescent="0.2">
      <c r="B14" s="185"/>
      <c r="C14" s="302" t="s">
        <v>304</v>
      </c>
      <c r="D14" s="302"/>
      <c r="E14" s="186"/>
    </row>
    <row r="15" spans="1:6" s="184" customFormat="1" x14ac:dyDescent="0.2">
      <c r="B15" s="185"/>
      <c r="C15" s="303" t="s">
        <v>305</v>
      </c>
      <c r="D15" s="303"/>
      <c r="E15" s="186"/>
    </row>
    <row r="16" spans="1:6" s="184" customFormat="1" x14ac:dyDescent="0.2">
      <c r="B16" s="185"/>
      <c r="C16" s="189" t="s">
        <v>306</v>
      </c>
      <c r="D16" s="189"/>
      <c r="E16" s="186"/>
    </row>
    <row r="17" spans="1:6" s="184" customFormat="1" x14ac:dyDescent="0.2">
      <c r="B17" s="185"/>
      <c r="C17" s="302" t="s">
        <v>307</v>
      </c>
      <c r="D17" s="302"/>
      <c r="E17" s="186"/>
    </row>
    <row r="18" spans="1:6" s="184" customFormat="1" x14ac:dyDescent="0.2">
      <c r="B18" s="185"/>
      <c r="C18" s="303" t="s">
        <v>308</v>
      </c>
      <c r="D18" s="303"/>
      <c r="E18" s="186"/>
    </row>
    <row r="19" spans="1:6" s="15" customFormat="1" x14ac:dyDescent="0.2">
      <c r="B19" s="182"/>
      <c r="D19" s="184"/>
      <c r="E19" s="183"/>
    </row>
    <row r="20" spans="1:6" s="16" customFormat="1" ht="23.25" customHeight="1" x14ac:dyDescent="0.6">
      <c r="A20" s="179"/>
      <c r="B20" s="180" t="s">
        <v>309</v>
      </c>
      <c r="C20" s="180" t="s">
        <v>310</v>
      </c>
      <c r="D20" s="180"/>
      <c r="E20" s="181"/>
      <c r="F20" s="181"/>
    </row>
    <row r="21" spans="1:6" s="15" customFormat="1" ht="26.1" customHeight="1" x14ac:dyDescent="0.2">
      <c r="B21" s="182"/>
      <c r="C21" s="242" t="s">
        <v>311</v>
      </c>
      <c r="D21" s="242"/>
      <c r="E21" s="183"/>
    </row>
    <row r="22" spans="1:6" s="15" customFormat="1" x14ac:dyDescent="0.2">
      <c r="B22" s="182"/>
      <c r="D22" s="184"/>
      <c r="E22" s="183"/>
    </row>
    <row r="23" spans="1:6" s="16" customFormat="1" ht="23.25" customHeight="1" x14ac:dyDescent="0.6">
      <c r="A23" s="179"/>
      <c r="B23" s="180" t="s">
        <v>312</v>
      </c>
      <c r="C23" s="180" t="s">
        <v>313</v>
      </c>
      <c r="D23" s="180"/>
      <c r="E23" s="181"/>
      <c r="F23" s="181"/>
    </row>
    <row r="24" spans="1:6" s="15" customFormat="1" ht="42.75" customHeight="1" x14ac:dyDescent="0.2">
      <c r="B24" s="182"/>
      <c r="C24" s="299" t="s">
        <v>314</v>
      </c>
      <c r="D24" s="299"/>
      <c r="E24" s="183"/>
    </row>
    <row r="25" spans="1:6" s="15" customFormat="1" x14ac:dyDescent="0.2">
      <c r="B25" s="182"/>
      <c r="D25" s="184"/>
      <c r="E25" s="183"/>
    </row>
    <row r="26" spans="1:6" s="16" customFormat="1" ht="23.25" customHeight="1" x14ac:dyDescent="0.6">
      <c r="A26" s="179"/>
      <c r="B26" s="180" t="s">
        <v>315</v>
      </c>
      <c r="C26" s="180" t="s">
        <v>316</v>
      </c>
      <c r="D26" s="180"/>
      <c r="E26" s="181"/>
      <c r="F26" s="181"/>
    </row>
    <row r="27" spans="1:6" s="15" customFormat="1" ht="28.5" customHeight="1" x14ac:dyDescent="0.2">
      <c r="B27" s="182"/>
      <c r="C27" s="299" t="s">
        <v>317</v>
      </c>
      <c r="D27" s="299"/>
      <c r="E27" s="183"/>
    </row>
    <row r="28" spans="1:6" s="184" customFormat="1" x14ac:dyDescent="0.2">
      <c r="B28" s="185"/>
      <c r="C28" s="300" t="s">
        <v>318</v>
      </c>
      <c r="D28" s="300"/>
      <c r="E28" s="186"/>
    </row>
    <row r="29" spans="1:6" s="184" customFormat="1" x14ac:dyDescent="0.2">
      <c r="B29" s="185"/>
      <c r="C29" s="300" t="s">
        <v>319</v>
      </c>
      <c r="D29" s="300"/>
      <c r="E29" s="186"/>
    </row>
    <row r="30" spans="1:6" s="184" customFormat="1" x14ac:dyDescent="0.2">
      <c r="B30" s="185"/>
      <c r="C30" s="188" t="s">
        <v>320</v>
      </c>
      <c r="D30" s="188"/>
      <c r="E30" s="186"/>
    </row>
    <row r="31" spans="1:6" s="184" customFormat="1" x14ac:dyDescent="0.2">
      <c r="B31" s="185"/>
      <c r="C31" s="188" t="s">
        <v>321</v>
      </c>
      <c r="D31" s="188"/>
      <c r="E31" s="186"/>
    </row>
    <row r="32" spans="1:6" s="15" customFormat="1" x14ac:dyDescent="0.2">
      <c r="B32" s="182"/>
      <c r="C32" s="27"/>
      <c r="D32" s="184"/>
      <c r="E32" s="183"/>
    </row>
    <row r="33" spans="1:6" s="16" customFormat="1" ht="23.25" customHeight="1" x14ac:dyDescent="0.6">
      <c r="A33" s="179"/>
      <c r="B33" s="180" t="s">
        <v>322</v>
      </c>
      <c r="C33" s="180" t="s">
        <v>323</v>
      </c>
      <c r="D33" s="180"/>
      <c r="E33" s="181"/>
      <c r="F33" s="181"/>
    </row>
    <row r="34" spans="1:6" s="15" customFormat="1" ht="17.25" customHeight="1" x14ac:dyDescent="0.2">
      <c r="B34" s="182"/>
      <c r="C34" s="299" t="s">
        <v>324</v>
      </c>
      <c r="D34" s="299"/>
      <c r="E34" s="183"/>
    </row>
    <row r="35" spans="1:6" s="184" customFormat="1" x14ac:dyDescent="0.2">
      <c r="B35" s="185"/>
      <c r="C35" s="300" t="s">
        <v>325</v>
      </c>
      <c r="D35" s="300"/>
      <c r="E35" s="186"/>
    </row>
    <row r="36" spans="1:6" s="184" customFormat="1" x14ac:dyDescent="0.2">
      <c r="B36" s="185"/>
      <c r="C36" s="300" t="s">
        <v>326</v>
      </c>
      <c r="D36" s="300"/>
      <c r="E36" s="186"/>
    </row>
    <row r="37" spans="1:6" s="184" customFormat="1" x14ac:dyDescent="0.2">
      <c r="B37" s="185"/>
      <c r="C37" s="300" t="s">
        <v>327</v>
      </c>
      <c r="D37" s="300"/>
      <c r="E37" s="186"/>
    </row>
    <row r="38" spans="1:6" s="15" customFormat="1" x14ac:dyDescent="0.2">
      <c r="B38" s="182"/>
      <c r="D38" s="184"/>
      <c r="E38" s="183"/>
    </row>
    <row r="39" spans="1:6" s="16" customFormat="1" ht="23.25" customHeight="1" x14ac:dyDescent="0.6">
      <c r="A39" s="179"/>
      <c r="B39" s="180" t="s">
        <v>328</v>
      </c>
      <c r="C39" s="180" t="s">
        <v>233</v>
      </c>
      <c r="D39" s="180"/>
      <c r="E39" s="181"/>
      <c r="F39" s="181"/>
    </row>
    <row r="40" spans="1:6" s="15" customFormat="1" x14ac:dyDescent="0.2">
      <c r="B40" s="182"/>
      <c r="C40" s="301" t="s">
        <v>329</v>
      </c>
      <c r="D40" s="301"/>
      <c r="E40" s="183"/>
    </row>
    <row r="41" spans="1:6" s="15" customFormat="1" x14ac:dyDescent="0.2">
      <c r="B41" s="182"/>
      <c r="D41" s="184"/>
      <c r="E41" s="183"/>
    </row>
    <row r="42" spans="1:6" s="15" customFormat="1" x14ac:dyDescent="0.2">
      <c r="B42" s="182"/>
      <c r="D42" s="184"/>
      <c r="E42" s="183"/>
    </row>
    <row r="43" spans="1:6" s="15" customFormat="1" x14ac:dyDescent="0.2">
      <c r="B43" s="182"/>
      <c r="D43" s="184"/>
      <c r="E43" s="183"/>
    </row>
    <row r="44" spans="1:6" s="15" customFormat="1" x14ac:dyDescent="0.2">
      <c r="B44" s="182"/>
      <c r="D44" s="184"/>
      <c r="E44" s="183"/>
    </row>
    <row r="45" spans="1:6" s="15" customFormat="1" x14ac:dyDescent="0.2">
      <c r="B45" s="182"/>
      <c r="D45" s="184"/>
      <c r="E45" s="183"/>
    </row>
    <row r="46" spans="1:6" s="15" customFormat="1" x14ac:dyDescent="0.2">
      <c r="B46" s="182"/>
      <c r="D46" s="184"/>
      <c r="E46" s="183"/>
    </row>
    <row r="47" spans="1:6" s="15" customFormat="1" x14ac:dyDescent="0.2">
      <c r="B47" s="182"/>
      <c r="D47" s="184"/>
      <c r="E47" s="183"/>
    </row>
    <row r="48" spans="1:6" s="15" customFormat="1" x14ac:dyDescent="0.2">
      <c r="B48" s="182"/>
      <c r="D48" s="184"/>
      <c r="E48" s="183"/>
    </row>
    <row r="49" spans="2:5" s="15" customFormat="1" x14ac:dyDescent="0.2">
      <c r="B49" s="182"/>
      <c r="D49" s="184"/>
      <c r="E49" s="183"/>
    </row>
    <row r="50" spans="2:5" s="15" customFormat="1" x14ac:dyDescent="0.2">
      <c r="B50" s="182"/>
      <c r="D50" s="184"/>
      <c r="E50" s="183"/>
    </row>
    <row r="51" spans="2:5" s="15" customFormat="1" x14ac:dyDescent="0.2">
      <c r="B51" s="182"/>
      <c r="D51" s="184"/>
      <c r="E51" s="183"/>
    </row>
    <row r="52" spans="2:5" s="15" customFormat="1" x14ac:dyDescent="0.2">
      <c r="B52" s="182"/>
      <c r="D52" s="184"/>
      <c r="E52" s="183"/>
    </row>
    <row r="53" spans="2:5" s="15" customFormat="1" x14ac:dyDescent="0.2">
      <c r="B53" s="182"/>
      <c r="D53" s="184"/>
      <c r="E53" s="183"/>
    </row>
    <row r="54" spans="2:5" s="15" customFormat="1" x14ac:dyDescent="0.2">
      <c r="B54" s="182"/>
      <c r="D54" s="184"/>
      <c r="E54" s="183"/>
    </row>
    <row r="55" spans="2:5" s="15" customFormat="1" x14ac:dyDescent="0.2">
      <c r="B55" s="182"/>
      <c r="D55" s="184"/>
      <c r="E55" s="183"/>
    </row>
    <row r="56" spans="2:5" s="15" customFormat="1" x14ac:dyDescent="0.2">
      <c r="B56" s="182"/>
      <c r="D56" s="184"/>
      <c r="E56" s="183"/>
    </row>
    <row r="57" spans="2:5" s="15" customFormat="1" x14ac:dyDescent="0.2">
      <c r="B57" s="182"/>
      <c r="D57" s="184"/>
      <c r="E57" s="183"/>
    </row>
    <row r="58" spans="2:5" s="15" customFormat="1" x14ac:dyDescent="0.2">
      <c r="B58" s="182"/>
      <c r="D58" s="184"/>
      <c r="E58" s="183"/>
    </row>
    <row r="59" spans="2:5" s="15" customFormat="1" x14ac:dyDescent="0.2">
      <c r="B59" s="182"/>
      <c r="D59" s="184"/>
      <c r="E59" s="183"/>
    </row>
    <row r="60" spans="2:5" s="15" customFormat="1" x14ac:dyDescent="0.2">
      <c r="B60" s="182"/>
      <c r="D60" s="184"/>
      <c r="E60" s="183"/>
    </row>
    <row r="61" spans="2:5" s="15" customFormat="1" x14ac:dyDescent="0.2">
      <c r="B61" s="182"/>
      <c r="D61" s="184"/>
      <c r="E61" s="183"/>
    </row>
    <row r="62" spans="2:5" s="15" customFormat="1" x14ac:dyDescent="0.2">
      <c r="B62" s="182"/>
      <c r="D62" s="184"/>
      <c r="E62" s="183"/>
    </row>
    <row r="63" spans="2:5" s="15" customFormat="1" x14ac:dyDescent="0.2">
      <c r="B63" s="182"/>
      <c r="D63" s="184"/>
      <c r="E63" s="183"/>
    </row>
    <row r="64" spans="2:5" s="15" customFormat="1" x14ac:dyDescent="0.2">
      <c r="B64" s="182"/>
      <c r="D64" s="184"/>
      <c r="E64" s="183"/>
    </row>
    <row r="65" spans="2:5" s="15" customFormat="1" x14ac:dyDescent="0.2">
      <c r="B65" s="182"/>
      <c r="D65" s="25"/>
      <c r="E65" s="183"/>
    </row>
    <row r="66" spans="2:5" s="15" customFormat="1" x14ac:dyDescent="0.2">
      <c r="B66" s="182"/>
      <c r="D66" s="25"/>
      <c r="E66" s="183"/>
    </row>
    <row r="67" spans="2:5" s="15" customFormat="1" x14ac:dyDescent="0.2">
      <c r="B67" s="182"/>
      <c r="D67" s="25"/>
      <c r="E67" s="183"/>
    </row>
    <row r="68" spans="2:5" s="15" customFormat="1" x14ac:dyDescent="0.2">
      <c r="B68" s="182"/>
      <c r="D68" s="25"/>
      <c r="E68" s="183"/>
    </row>
    <row r="69" spans="2:5" s="15" customFormat="1" x14ac:dyDescent="0.2">
      <c r="B69" s="182"/>
      <c r="D69" s="25"/>
      <c r="E69" s="183"/>
    </row>
    <row r="70" spans="2:5" s="15" customFormat="1" x14ac:dyDescent="0.2">
      <c r="B70" s="182"/>
      <c r="D70" s="25"/>
      <c r="E70" s="183"/>
    </row>
    <row r="71" spans="2:5" s="15" customFormat="1" x14ac:dyDescent="0.2">
      <c r="B71" s="182"/>
      <c r="D71" s="25"/>
      <c r="E71" s="183"/>
    </row>
    <row r="72" spans="2:5" s="15" customFormat="1" x14ac:dyDescent="0.2">
      <c r="B72" s="182"/>
      <c r="D72" s="25"/>
      <c r="E72" s="183"/>
    </row>
    <row r="73" spans="2:5" s="15" customFormat="1" x14ac:dyDescent="0.2">
      <c r="B73" s="182"/>
      <c r="D73" s="25"/>
      <c r="E73" s="183"/>
    </row>
    <row r="74" spans="2:5" s="15" customFormat="1" x14ac:dyDescent="0.2">
      <c r="B74" s="182"/>
      <c r="D74" s="25"/>
      <c r="E74" s="183"/>
    </row>
    <row r="75" spans="2:5" s="15" customFormat="1" x14ac:dyDescent="0.2">
      <c r="B75" s="182"/>
      <c r="D75" s="25"/>
      <c r="E75" s="183"/>
    </row>
    <row r="76" spans="2:5" s="15" customFormat="1" x14ac:dyDescent="0.2">
      <c r="B76" s="182"/>
      <c r="D76" s="25"/>
      <c r="E76" s="183"/>
    </row>
    <row r="77" spans="2:5" s="15" customFormat="1" x14ac:dyDescent="0.2">
      <c r="B77" s="182"/>
      <c r="D77" s="25"/>
      <c r="E77" s="183"/>
    </row>
    <row r="78" spans="2:5" s="15" customFormat="1" x14ac:dyDescent="0.2">
      <c r="B78" s="182"/>
      <c r="D78" s="25"/>
      <c r="E78" s="183"/>
    </row>
    <row r="79" spans="2:5" s="15" customFormat="1" x14ac:dyDescent="0.2">
      <c r="B79" s="182"/>
      <c r="D79" s="25"/>
      <c r="E79" s="183"/>
    </row>
    <row r="80" spans="2:5" s="15" customFormat="1" x14ac:dyDescent="0.2">
      <c r="B80" s="182"/>
      <c r="D80" s="25"/>
      <c r="E80" s="183"/>
    </row>
    <row r="81" spans="2:5" s="15" customFormat="1" x14ac:dyDescent="0.2">
      <c r="B81" s="182"/>
      <c r="D81" s="25"/>
      <c r="E81" s="183"/>
    </row>
    <row r="82" spans="2:5" s="15" customFormat="1" x14ac:dyDescent="0.2">
      <c r="B82" s="182"/>
      <c r="D82" s="25"/>
      <c r="E82" s="183"/>
    </row>
    <row r="83" spans="2:5" s="15" customFormat="1" x14ac:dyDescent="0.2">
      <c r="B83" s="182"/>
      <c r="D83" s="25"/>
      <c r="E83" s="183"/>
    </row>
    <row r="84" spans="2:5" s="15" customFormat="1" x14ac:dyDescent="0.2">
      <c r="B84" s="182"/>
      <c r="D84" s="25"/>
      <c r="E84" s="183"/>
    </row>
    <row r="85" spans="2:5" s="15" customFormat="1" x14ac:dyDescent="0.2">
      <c r="B85" s="182"/>
      <c r="D85" s="25"/>
      <c r="E85" s="183"/>
    </row>
    <row r="86" spans="2:5" s="15" customFormat="1" x14ac:dyDescent="0.2">
      <c r="B86" s="182"/>
      <c r="D86" s="25"/>
      <c r="E86" s="183"/>
    </row>
    <row r="87" spans="2:5" s="15" customFormat="1" x14ac:dyDescent="0.2">
      <c r="B87" s="182"/>
      <c r="D87" s="25"/>
      <c r="E87" s="183"/>
    </row>
    <row r="88" spans="2:5" s="15" customFormat="1" x14ac:dyDescent="0.2">
      <c r="B88" s="182"/>
      <c r="D88" s="25"/>
      <c r="E88" s="183"/>
    </row>
    <row r="89" spans="2:5" s="15" customFormat="1" x14ac:dyDescent="0.2">
      <c r="B89" s="182"/>
      <c r="D89" s="25"/>
      <c r="E89" s="183"/>
    </row>
    <row r="90" spans="2:5" s="15" customFormat="1" x14ac:dyDescent="0.2">
      <c r="B90" s="182"/>
      <c r="D90" s="25"/>
      <c r="E90" s="183"/>
    </row>
    <row r="91" spans="2:5" s="15" customFormat="1" x14ac:dyDescent="0.2">
      <c r="B91" s="182"/>
      <c r="D91" s="25"/>
      <c r="E91" s="183"/>
    </row>
    <row r="92" spans="2:5" s="15" customFormat="1" x14ac:dyDescent="0.2">
      <c r="B92" s="182"/>
      <c r="D92" s="25"/>
      <c r="E92" s="183"/>
    </row>
    <row r="93" spans="2:5" s="15" customFormat="1" x14ac:dyDescent="0.2">
      <c r="B93" s="182"/>
      <c r="D93" s="25"/>
      <c r="E93" s="183"/>
    </row>
    <row r="94" spans="2:5" s="15" customFormat="1" x14ac:dyDescent="0.2">
      <c r="B94" s="182"/>
      <c r="D94" s="25"/>
      <c r="E94" s="183"/>
    </row>
    <row r="95" spans="2:5" s="15" customFormat="1" x14ac:dyDescent="0.2">
      <c r="B95" s="182"/>
      <c r="D95" s="25"/>
      <c r="E95" s="183"/>
    </row>
    <row r="96" spans="2:5" s="15" customFormat="1" x14ac:dyDescent="0.2">
      <c r="B96" s="182"/>
      <c r="D96" s="25"/>
      <c r="E96" s="183"/>
    </row>
    <row r="97" spans="2:5" s="15" customFormat="1" x14ac:dyDescent="0.2">
      <c r="B97" s="182"/>
      <c r="D97" s="25"/>
      <c r="E97" s="183"/>
    </row>
    <row r="98" spans="2:5" s="15" customFormat="1" x14ac:dyDescent="0.2">
      <c r="B98" s="182"/>
      <c r="D98" s="25"/>
      <c r="E98" s="183"/>
    </row>
    <row r="99" spans="2:5" s="15" customFormat="1" x14ac:dyDescent="0.2">
      <c r="B99" s="182"/>
      <c r="D99" s="25"/>
      <c r="E99" s="183"/>
    </row>
    <row r="100" spans="2:5" s="15" customFormat="1" x14ac:dyDescent="0.2">
      <c r="B100" s="182"/>
      <c r="D100" s="25"/>
      <c r="E100" s="183"/>
    </row>
    <row r="101" spans="2:5" s="15" customFormat="1" x14ac:dyDescent="0.2">
      <c r="B101" s="182"/>
      <c r="D101" s="25"/>
      <c r="E101" s="183"/>
    </row>
    <row r="102" spans="2:5" s="15" customFormat="1" x14ac:dyDescent="0.2">
      <c r="B102" s="182"/>
      <c r="D102" s="25"/>
      <c r="E102" s="183"/>
    </row>
    <row r="103" spans="2:5" s="15" customFormat="1" x14ac:dyDescent="0.2">
      <c r="B103" s="182"/>
      <c r="D103" s="25"/>
      <c r="E103" s="183"/>
    </row>
    <row r="104" spans="2:5" s="15" customFormat="1" x14ac:dyDescent="0.2">
      <c r="B104" s="182"/>
      <c r="D104" s="25"/>
      <c r="E104" s="183"/>
    </row>
    <row r="105" spans="2:5" s="15" customFormat="1" x14ac:dyDescent="0.2">
      <c r="B105" s="182"/>
      <c r="D105" s="25"/>
      <c r="E105" s="183"/>
    </row>
    <row r="106" spans="2:5" s="15" customFormat="1" x14ac:dyDescent="0.2">
      <c r="B106" s="182"/>
      <c r="D106" s="25"/>
      <c r="E106" s="183"/>
    </row>
    <row r="107" spans="2:5" s="15" customFormat="1" x14ac:dyDescent="0.2">
      <c r="B107" s="182"/>
      <c r="D107" s="25"/>
      <c r="E107" s="183"/>
    </row>
    <row r="108" spans="2:5" s="15" customFormat="1" x14ac:dyDescent="0.2">
      <c r="B108" s="182"/>
      <c r="D108" s="25"/>
      <c r="E108" s="183"/>
    </row>
    <row r="109" spans="2:5" s="15" customFormat="1" x14ac:dyDescent="0.2">
      <c r="B109" s="182"/>
      <c r="D109" s="25"/>
      <c r="E109" s="183"/>
    </row>
    <row r="110" spans="2:5" s="15" customFormat="1" x14ac:dyDescent="0.2">
      <c r="B110" s="182"/>
      <c r="D110" s="25"/>
      <c r="E110" s="183"/>
    </row>
    <row r="111" spans="2:5" s="15" customFormat="1" x14ac:dyDescent="0.2">
      <c r="B111" s="182"/>
      <c r="D111" s="25"/>
      <c r="E111" s="183"/>
    </row>
    <row r="112" spans="2:5" s="15" customFormat="1" x14ac:dyDescent="0.2">
      <c r="B112" s="182"/>
      <c r="D112" s="25"/>
      <c r="E112" s="183"/>
    </row>
    <row r="113" spans="2:5" s="15" customFormat="1" x14ac:dyDescent="0.2">
      <c r="B113" s="182"/>
      <c r="D113" s="25"/>
      <c r="E113" s="183"/>
    </row>
    <row r="114" spans="2:5" s="15" customFormat="1" x14ac:dyDescent="0.2">
      <c r="B114" s="182"/>
      <c r="D114" s="25"/>
      <c r="E114" s="183"/>
    </row>
    <row r="115" spans="2:5" s="15" customFormat="1" x14ac:dyDescent="0.2">
      <c r="B115" s="182"/>
      <c r="D115" s="25"/>
      <c r="E115" s="183"/>
    </row>
    <row r="116" spans="2:5" s="15" customFormat="1" x14ac:dyDescent="0.2">
      <c r="B116" s="182"/>
      <c r="D116" s="25"/>
      <c r="E116" s="183"/>
    </row>
    <row r="117" spans="2:5" s="15" customFormat="1" x14ac:dyDescent="0.2">
      <c r="B117" s="182"/>
      <c r="D117" s="25"/>
      <c r="E117" s="183"/>
    </row>
    <row r="118" spans="2:5" s="15" customFormat="1" x14ac:dyDescent="0.2">
      <c r="B118" s="182"/>
      <c r="D118" s="25"/>
      <c r="E118" s="183"/>
    </row>
    <row r="119" spans="2:5" s="15" customFormat="1" x14ac:dyDescent="0.2">
      <c r="B119" s="182"/>
      <c r="D119" s="25"/>
      <c r="E119" s="183"/>
    </row>
    <row r="120" spans="2:5" s="15" customFormat="1" x14ac:dyDescent="0.2">
      <c r="B120" s="182"/>
      <c r="D120" s="25"/>
      <c r="E120" s="183"/>
    </row>
    <row r="121" spans="2:5" s="15" customFormat="1" x14ac:dyDescent="0.2">
      <c r="B121" s="182"/>
      <c r="D121" s="25"/>
      <c r="E121" s="183"/>
    </row>
    <row r="122" spans="2:5" s="15" customFormat="1" x14ac:dyDescent="0.2">
      <c r="B122" s="182"/>
      <c r="D122" s="25"/>
      <c r="E122" s="183"/>
    </row>
    <row r="123" spans="2:5" s="15" customFormat="1" x14ac:dyDescent="0.2">
      <c r="B123" s="182"/>
      <c r="D123" s="25"/>
      <c r="E123" s="183"/>
    </row>
    <row r="124" spans="2:5" s="15" customFormat="1" x14ac:dyDescent="0.2">
      <c r="B124" s="182"/>
      <c r="D124" s="25"/>
      <c r="E124" s="183"/>
    </row>
    <row r="125" spans="2:5" s="15" customFormat="1" x14ac:dyDescent="0.2">
      <c r="B125" s="182"/>
      <c r="D125" s="25"/>
      <c r="E125" s="183"/>
    </row>
    <row r="126" spans="2:5" s="15" customFormat="1" x14ac:dyDescent="0.2">
      <c r="B126" s="182"/>
      <c r="D126" s="25"/>
      <c r="E126" s="183"/>
    </row>
    <row r="127" spans="2:5" s="15" customFormat="1" x14ac:dyDescent="0.2">
      <c r="B127" s="182"/>
      <c r="D127" s="25"/>
      <c r="E127" s="183"/>
    </row>
    <row r="128" spans="2:5" s="15" customFormat="1" x14ac:dyDescent="0.2">
      <c r="B128" s="182"/>
      <c r="D128" s="25"/>
      <c r="E128" s="183"/>
    </row>
    <row r="129" spans="2:5" s="15" customFormat="1" x14ac:dyDescent="0.2">
      <c r="B129" s="182"/>
      <c r="D129" s="25"/>
      <c r="E129" s="183"/>
    </row>
    <row r="130" spans="2:5" s="15" customFormat="1" x14ac:dyDescent="0.2">
      <c r="B130" s="182"/>
      <c r="D130" s="25"/>
      <c r="E130" s="183"/>
    </row>
    <row r="131" spans="2:5" s="15" customFormat="1" x14ac:dyDescent="0.2">
      <c r="B131" s="182"/>
      <c r="D131" s="25"/>
      <c r="E131" s="183"/>
    </row>
    <row r="132" spans="2:5" s="15" customFormat="1" x14ac:dyDescent="0.2">
      <c r="B132" s="182"/>
      <c r="D132" s="25"/>
      <c r="E132" s="183"/>
    </row>
    <row r="133" spans="2:5" s="15" customFormat="1" x14ac:dyDescent="0.2">
      <c r="B133" s="182"/>
      <c r="D133" s="25"/>
      <c r="E133" s="183"/>
    </row>
    <row r="134" spans="2:5" s="15" customFormat="1" x14ac:dyDescent="0.2">
      <c r="B134" s="182"/>
      <c r="D134" s="25"/>
      <c r="E134" s="183"/>
    </row>
    <row r="135" spans="2:5" s="15" customFormat="1" x14ac:dyDescent="0.2">
      <c r="B135" s="182"/>
      <c r="D135" s="25"/>
      <c r="E135" s="183"/>
    </row>
    <row r="136" spans="2:5" s="15" customFormat="1" x14ac:dyDescent="0.2">
      <c r="B136" s="182"/>
      <c r="D136" s="25"/>
      <c r="E136" s="183"/>
    </row>
    <row r="137" spans="2:5" s="15" customFormat="1" x14ac:dyDescent="0.2">
      <c r="B137" s="182"/>
      <c r="D137" s="25"/>
      <c r="E137" s="183"/>
    </row>
  </sheetData>
  <sheetProtection sheet="1" objects="1" scenarios="1"/>
  <mergeCells count="20">
    <mergeCell ref="B3:D3"/>
    <mergeCell ref="C6:D6"/>
    <mergeCell ref="C9:D9"/>
    <mergeCell ref="C12:D12"/>
    <mergeCell ref="A1:D1"/>
    <mergeCell ref="C13:D13"/>
    <mergeCell ref="C14:D14"/>
    <mergeCell ref="C15:D15"/>
    <mergeCell ref="C17:D17"/>
    <mergeCell ref="C18:D18"/>
    <mergeCell ref="C21:D21"/>
    <mergeCell ref="C24:D24"/>
    <mergeCell ref="C27:D27"/>
    <mergeCell ref="C28:D28"/>
    <mergeCell ref="C29:D29"/>
    <mergeCell ref="C34:D34"/>
    <mergeCell ref="C35:D35"/>
    <mergeCell ref="C36:D36"/>
    <mergeCell ref="C37:D37"/>
    <mergeCell ref="C40:D40"/>
  </mergeCells>
  <pageMargins left="0.25" right="0.25" top="0.75" bottom="0.75" header="0.3" footer="0.3"/>
  <pageSetup paperSize="9" scale="86" fitToHeight="0" orientation="landscape" horizontalDpi="30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499984740745262"/>
    <pageSetUpPr fitToPage="1"/>
  </sheetPr>
  <dimension ref="A1:D96"/>
  <sheetViews>
    <sheetView showGridLines="0" showRowColHeaders="0" workbookViewId="0">
      <pane ySplit="2" topLeftCell="A3" activePane="bottomLeft" state="frozen"/>
      <selection activeCell="B1" sqref="B1:C1"/>
      <selection pane="bottomLeft" sqref="A1:C1"/>
    </sheetView>
  </sheetViews>
  <sheetFormatPr baseColWidth="10" defaultColWidth="10.85546875" defaultRowHeight="12.75" x14ac:dyDescent="0.2"/>
  <cols>
    <col min="1" max="1" width="5.28515625" style="13" bestFit="1" customWidth="1"/>
    <col min="2" max="2" width="31.28515625" style="190" bestFit="1" customWidth="1"/>
    <col min="3" max="3" width="142.28515625" style="13" bestFit="1" customWidth="1"/>
    <col min="4" max="4" width="10.85546875" style="169" bestFit="1"/>
    <col min="5" max="5" width="10.85546875" style="13" bestFit="1"/>
    <col min="6" max="16384" width="10.85546875" style="13"/>
  </cols>
  <sheetData>
    <row r="1" spans="1:4" s="16" customFormat="1" ht="34.5" customHeight="1" x14ac:dyDescent="0.25">
      <c r="A1" s="307" t="s">
        <v>367</v>
      </c>
      <c r="B1" s="307"/>
      <c r="C1" s="307"/>
      <c r="D1" s="170"/>
    </row>
    <row r="2" spans="1:4" s="16" customFormat="1" ht="6" customHeight="1" x14ac:dyDescent="0.25">
      <c r="B2" s="191"/>
      <c r="C2" s="19"/>
      <c r="D2" s="173"/>
    </row>
    <row r="3" spans="1:4" s="15" customFormat="1" x14ac:dyDescent="0.2">
      <c r="B3" s="192"/>
      <c r="D3" s="183"/>
    </row>
    <row r="4" spans="1:4" s="15" customFormat="1" ht="21.75" customHeight="1" x14ac:dyDescent="0.2">
      <c r="B4" s="193" t="s">
        <v>330</v>
      </c>
      <c r="C4" s="194" t="s">
        <v>331</v>
      </c>
      <c r="D4" s="183"/>
    </row>
    <row r="5" spans="1:4" s="15" customFormat="1" ht="21.75" customHeight="1" x14ac:dyDescent="0.2">
      <c r="B5" s="193" t="s">
        <v>332</v>
      </c>
      <c r="C5" s="194" t="s">
        <v>333</v>
      </c>
      <c r="D5" s="183"/>
    </row>
    <row r="6" spans="1:4" s="15" customFormat="1" ht="21.75" customHeight="1" x14ac:dyDescent="0.2">
      <c r="B6" s="193" t="s">
        <v>334</v>
      </c>
      <c r="C6" s="194" t="s">
        <v>335</v>
      </c>
      <c r="D6" s="183"/>
    </row>
    <row r="7" spans="1:4" s="15" customFormat="1" ht="31.5" customHeight="1" x14ac:dyDescent="0.2">
      <c r="B7" s="193" t="s">
        <v>336</v>
      </c>
      <c r="C7" s="194" t="s">
        <v>337</v>
      </c>
      <c r="D7" s="183"/>
    </row>
    <row r="8" spans="1:4" s="15" customFormat="1" ht="21.75" customHeight="1" x14ac:dyDescent="0.2">
      <c r="B8" s="193" t="s">
        <v>338</v>
      </c>
      <c r="C8" s="194" t="s">
        <v>339</v>
      </c>
      <c r="D8" s="183"/>
    </row>
    <row r="9" spans="1:4" s="15" customFormat="1" ht="21.75" customHeight="1" x14ac:dyDescent="0.2">
      <c r="B9" s="193" t="s">
        <v>340</v>
      </c>
      <c r="C9" s="194" t="s">
        <v>341</v>
      </c>
      <c r="D9" s="183"/>
    </row>
    <row r="10" spans="1:4" s="15" customFormat="1" ht="21.75" customHeight="1" x14ac:dyDescent="0.2">
      <c r="B10" s="193" t="s">
        <v>342</v>
      </c>
      <c r="C10" s="194" t="s">
        <v>343</v>
      </c>
      <c r="D10" s="183"/>
    </row>
    <row r="11" spans="1:4" s="15" customFormat="1" ht="21.75" customHeight="1" x14ac:dyDescent="0.2">
      <c r="B11" s="193" t="s">
        <v>344</v>
      </c>
      <c r="C11" s="194" t="s">
        <v>345</v>
      </c>
      <c r="D11" s="183"/>
    </row>
    <row r="12" spans="1:4" s="15" customFormat="1" ht="21.75" customHeight="1" x14ac:dyDescent="0.2">
      <c r="B12" s="193" t="s">
        <v>346</v>
      </c>
      <c r="C12" s="194" t="s">
        <v>347</v>
      </c>
      <c r="D12" s="183"/>
    </row>
    <row r="13" spans="1:4" s="15" customFormat="1" ht="21.75" customHeight="1" x14ac:dyDescent="0.2">
      <c r="B13" s="193" t="s">
        <v>348</v>
      </c>
      <c r="C13" s="194" t="s">
        <v>349</v>
      </c>
      <c r="D13" s="183"/>
    </row>
    <row r="14" spans="1:4" s="15" customFormat="1" ht="21.75" customHeight="1" x14ac:dyDescent="0.2">
      <c r="B14" s="193" t="s">
        <v>350</v>
      </c>
      <c r="C14" s="194" t="s">
        <v>351</v>
      </c>
      <c r="D14" s="183"/>
    </row>
    <row r="15" spans="1:4" s="15" customFormat="1" x14ac:dyDescent="0.2">
      <c r="B15" s="192"/>
      <c r="C15" s="27"/>
      <c r="D15" s="183"/>
    </row>
    <row r="16" spans="1:4" s="15" customFormat="1" x14ac:dyDescent="0.2">
      <c r="B16" s="192"/>
      <c r="C16" s="195"/>
      <c r="D16" s="183"/>
    </row>
    <row r="17" spans="2:4" s="15" customFormat="1" x14ac:dyDescent="0.2">
      <c r="B17" s="192"/>
      <c r="C17" s="195"/>
      <c r="D17" s="183"/>
    </row>
    <row r="18" spans="2:4" s="15" customFormat="1" x14ac:dyDescent="0.2">
      <c r="B18" s="192"/>
      <c r="D18" s="183"/>
    </row>
    <row r="19" spans="2:4" s="15" customFormat="1" x14ac:dyDescent="0.2">
      <c r="B19" s="192"/>
      <c r="D19" s="183"/>
    </row>
    <row r="20" spans="2:4" s="15" customFormat="1" x14ac:dyDescent="0.2">
      <c r="B20" s="192"/>
      <c r="D20" s="183"/>
    </row>
    <row r="21" spans="2:4" s="15" customFormat="1" x14ac:dyDescent="0.2">
      <c r="B21" s="192"/>
      <c r="D21" s="183"/>
    </row>
    <row r="22" spans="2:4" s="15" customFormat="1" x14ac:dyDescent="0.2">
      <c r="B22" s="192"/>
      <c r="D22" s="183"/>
    </row>
    <row r="23" spans="2:4" s="15" customFormat="1" x14ac:dyDescent="0.2">
      <c r="B23" s="192"/>
      <c r="D23" s="183"/>
    </row>
    <row r="24" spans="2:4" s="15" customFormat="1" x14ac:dyDescent="0.2">
      <c r="B24" s="192"/>
      <c r="D24" s="183"/>
    </row>
    <row r="25" spans="2:4" s="15" customFormat="1" x14ac:dyDescent="0.2">
      <c r="B25" s="192"/>
      <c r="D25" s="183"/>
    </row>
    <row r="26" spans="2:4" s="15" customFormat="1" x14ac:dyDescent="0.2">
      <c r="B26" s="192"/>
      <c r="D26" s="183"/>
    </row>
    <row r="27" spans="2:4" s="15" customFormat="1" x14ac:dyDescent="0.2">
      <c r="B27" s="192"/>
      <c r="D27" s="183"/>
    </row>
    <row r="28" spans="2:4" s="15" customFormat="1" x14ac:dyDescent="0.2">
      <c r="B28" s="192"/>
      <c r="D28" s="183"/>
    </row>
    <row r="29" spans="2:4" s="15" customFormat="1" x14ac:dyDescent="0.2">
      <c r="B29" s="192"/>
      <c r="D29" s="183"/>
    </row>
    <row r="30" spans="2:4" s="15" customFormat="1" x14ac:dyDescent="0.2">
      <c r="B30" s="192"/>
      <c r="D30" s="183"/>
    </row>
    <row r="31" spans="2:4" s="15" customFormat="1" x14ac:dyDescent="0.2">
      <c r="B31" s="192"/>
      <c r="D31" s="183"/>
    </row>
    <row r="32" spans="2:4" s="15" customFormat="1" x14ac:dyDescent="0.2">
      <c r="B32" s="192"/>
      <c r="D32" s="183"/>
    </row>
    <row r="33" spans="2:4" s="15" customFormat="1" x14ac:dyDescent="0.2">
      <c r="B33" s="192"/>
      <c r="D33" s="183"/>
    </row>
    <row r="34" spans="2:4" s="15" customFormat="1" x14ac:dyDescent="0.2">
      <c r="B34" s="192"/>
      <c r="D34" s="183"/>
    </row>
    <row r="35" spans="2:4" s="15" customFormat="1" x14ac:dyDescent="0.2">
      <c r="B35" s="192"/>
      <c r="D35" s="183"/>
    </row>
    <row r="36" spans="2:4" s="15" customFormat="1" x14ac:dyDescent="0.2">
      <c r="B36" s="192"/>
      <c r="D36" s="183"/>
    </row>
    <row r="37" spans="2:4" s="15" customFormat="1" x14ac:dyDescent="0.2">
      <c r="B37" s="192"/>
      <c r="D37" s="183"/>
    </row>
    <row r="38" spans="2:4" s="15" customFormat="1" x14ac:dyDescent="0.2">
      <c r="B38" s="192"/>
      <c r="D38" s="183"/>
    </row>
    <row r="39" spans="2:4" s="15" customFormat="1" x14ac:dyDescent="0.2">
      <c r="B39" s="192"/>
      <c r="D39" s="183"/>
    </row>
    <row r="40" spans="2:4" s="15" customFormat="1" x14ac:dyDescent="0.2">
      <c r="B40" s="192"/>
      <c r="D40" s="183"/>
    </row>
    <row r="41" spans="2:4" s="15" customFormat="1" x14ac:dyDescent="0.2">
      <c r="B41" s="192"/>
      <c r="D41" s="183"/>
    </row>
    <row r="42" spans="2:4" s="15" customFormat="1" x14ac:dyDescent="0.2">
      <c r="B42" s="192"/>
      <c r="D42" s="183"/>
    </row>
    <row r="43" spans="2:4" s="15" customFormat="1" x14ac:dyDescent="0.2">
      <c r="B43" s="192"/>
      <c r="D43" s="183"/>
    </row>
    <row r="44" spans="2:4" s="15" customFormat="1" x14ac:dyDescent="0.2">
      <c r="B44" s="192"/>
      <c r="D44" s="183"/>
    </row>
    <row r="45" spans="2:4" s="15" customFormat="1" x14ac:dyDescent="0.2">
      <c r="B45" s="192"/>
      <c r="D45" s="183"/>
    </row>
    <row r="46" spans="2:4" s="15" customFormat="1" x14ac:dyDescent="0.2">
      <c r="B46" s="192"/>
      <c r="D46" s="183"/>
    </row>
    <row r="47" spans="2:4" s="15" customFormat="1" x14ac:dyDescent="0.2">
      <c r="B47" s="192"/>
      <c r="D47" s="183"/>
    </row>
    <row r="48" spans="2:4" s="15" customFormat="1" x14ac:dyDescent="0.2">
      <c r="B48" s="192"/>
      <c r="D48" s="183"/>
    </row>
    <row r="49" spans="2:4" s="15" customFormat="1" x14ac:dyDescent="0.2">
      <c r="B49" s="192"/>
      <c r="D49" s="183"/>
    </row>
    <row r="50" spans="2:4" s="15" customFormat="1" x14ac:dyDescent="0.2">
      <c r="B50" s="192"/>
      <c r="D50" s="183"/>
    </row>
    <row r="51" spans="2:4" s="15" customFormat="1" x14ac:dyDescent="0.2">
      <c r="B51" s="192"/>
      <c r="D51" s="183"/>
    </row>
    <row r="52" spans="2:4" s="15" customFormat="1" x14ac:dyDescent="0.2">
      <c r="B52" s="192"/>
      <c r="D52" s="183"/>
    </row>
    <row r="53" spans="2:4" s="15" customFormat="1" x14ac:dyDescent="0.2">
      <c r="B53" s="192"/>
      <c r="D53" s="183"/>
    </row>
    <row r="54" spans="2:4" s="15" customFormat="1" x14ac:dyDescent="0.2">
      <c r="B54" s="192"/>
      <c r="D54" s="183"/>
    </row>
    <row r="55" spans="2:4" s="15" customFormat="1" x14ac:dyDescent="0.2">
      <c r="B55" s="192"/>
      <c r="D55" s="183"/>
    </row>
    <row r="56" spans="2:4" s="15" customFormat="1" x14ac:dyDescent="0.2">
      <c r="B56" s="192"/>
      <c r="D56" s="183"/>
    </row>
    <row r="57" spans="2:4" s="15" customFormat="1" x14ac:dyDescent="0.2">
      <c r="B57" s="192"/>
      <c r="D57" s="183"/>
    </row>
    <row r="58" spans="2:4" s="15" customFormat="1" x14ac:dyDescent="0.2">
      <c r="B58" s="192"/>
      <c r="D58" s="183"/>
    </row>
    <row r="59" spans="2:4" s="15" customFormat="1" x14ac:dyDescent="0.2">
      <c r="B59" s="192"/>
      <c r="D59" s="183"/>
    </row>
    <row r="60" spans="2:4" s="15" customFormat="1" x14ac:dyDescent="0.2">
      <c r="B60" s="192"/>
      <c r="D60" s="183"/>
    </row>
    <row r="61" spans="2:4" s="15" customFormat="1" x14ac:dyDescent="0.2">
      <c r="B61" s="192"/>
      <c r="D61" s="183"/>
    </row>
    <row r="62" spans="2:4" s="15" customFormat="1" x14ac:dyDescent="0.2">
      <c r="B62" s="192"/>
      <c r="D62" s="183"/>
    </row>
    <row r="63" spans="2:4" s="15" customFormat="1" x14ac:dyDescent="0.2">
      <c r="B63" s="192"/>
      <c r="D63" s="183"/>
    </row>
    <row r="64" spans="2:4" s="15" customFormat="1" x14ac:dyDescent="0.2">
      <c r="B64" s="192"/>
      <c r="D64" s="183"/>
    </row>
    <row r="65" spans="2:4" s="15" customFormat="1" x14ac:dyDescent="0.2">
      <c r="B65" s="192"/>
      <c r="D65" s="183"/>
    </row>
    <row r="66" spans="2:4" s="15" customFormat="1" x14ac:dyDescent="0.2">
      <c r="B66" s="192"/>
      <c r="D66" s="183"/>
    </row>
    <row r="67" spans="2:4" s="15" customFormat="1" x14ac:dyDescent="0.2">
      <c r="B67" s="192"/>
      <c r="D67" s="183"/>
    </row>
    <row r="68" spans="2:4" s="15" customFormat="1" x14ac:dyDescent="0.2">
      <c r="B68" s="192"/>
      <c r="D68" s="183"/>
    </row>
    <row r="69" spans="2:4" s="15" customFormat="1" x14ac:dyDescent="0.2">
      <c r="B69" s="192"/>
      <c r="D69" s="183"/>
    </row>
    <row r="70" spans="2:4" s="15" customFormat="1" x14ac:dyDescent="0.2">
      <c r="B70" s="192"/>
      <c r="D70" s="183"/>
    </row>
    <row r="71" spans="2:4" s="15" customFormat="1" x14ac:dyDescent="0.2">
      <c r="B71" s="192"/>
      <c r="D71" s="183"/>
    </row>
    <row r="72" spans="2:4" s="15" customFormat="1" x14ac:dyDescent="0.2">
      <c r="B72" s="192"/>
      <c r="D72" s="183"/>
    </row>
    <row r="73" spans="2:4" s="15" customFormat="1" x14ac:dyDescent="0.2">
      <c r="B73" s="192"/>
      <c r="D73" s="183"/>
    </row>
    <row r="74" spans="2:4" s="15" customFormat="1" x14ac:dyDescent="0.2">
      <c r="B74" s="192"/>
      <c r="D74" s="183"/>
    </row>
    <row r="75" spans="2:4" s="15" customFormat="1" x14ac:dyDescent="0.2">
      <c r="B75" s="192"/>
      <c r="D75" s="183"/>
    </row>
    <row r="76" spans="2:4" s="15" customFormat="1" x14ac:dyDescent="0.2">
      <c r="B76" s="192"/>
      <c r="D76" s="183"/>
    </row>
    <row r="77" spans="2:4" s="15" customFormat="1" x14ac:dyDescent="0.2">
      <c r="B77" s="192"/>
      <c r="D77" s="183"/>
    </row>
    <row r="78" spans="2:4" s="15" customFormat="1" x14ac:dyDescent="0.2">
      <c r="B78" s="192"/>
      <c r="D78" s="183"/>
    </row>
    <row r="79" spans="2:4" s="15" customFormat="1" x14ac:dyDescent="0.2">
      <c r="B79" s="192"/>
      <c r="D79" s="183"/>
    </row>
    <row r="80" spans="2:4" s="15" customFormat="1" x14ac:dyDescent="0.2">
      <c r="B80" s="192"/>
      <c r="D80" s="183"/>
    </row>
    <row r="81" spans="2:4" s="15" customFormat="1" x14ac:dyDescent="0.2">
      <c r="B81" s="192"/>
      <c r="D81" s="183"/>
    </row>
    <row r="82" spans="2:4" s="15" customFormat="1" x14ac:dyDescent="0.2">
      <c r="B82" s="192"/>
      <c r="D82" s="183"/>
    </row>
    <row r="83" spans="2:4" s="15" customFormat="1" x14ac:dyDescent="0.2">
      <c r="B83" s="192"/>
      <c r="D83" s="183"/>
    </row>
    <row r="84" spans="2:4" s="15" customFormat="1" x14ac:dyDescent="0.2">
      <c r="B84" s="192"/>
      <c r="D84" s="183"/>
    </row>
    <row r="85" spans="2:4" s="15" customFormat="1" x14ac:dyDescent="0.2">
      <c r="B85" s="192"/>
      <c r="D85" s="183"/>
    </row>
    <row r="86" spans="2:4" s="15" customFormat="1" x14ac:dyDescent="0.2">
      <c r="B86" s="192"/>
      <c r="D86" s="183"/>
    </row>
    <row r="87" spans="2:4" s="15" customFormat="1" x14ac:dyDescent="0.2">
      <c r="B87" s="192"/>
      <c r="D87" s="183"/>
    </row>
    <row r="88" spans="2:4" s="15" customFormat="1" x14ac:dyDescent="0.2">
      <c r="B88" s="192"/>
      <c r="D88" s="183"/>
    </row>
    <row r="89" spans="2:4" s="15" customFormat="1" x14ac:dyDescent="0.2">
      <c r="B89" s="192"/>
      <c r="D89" s="183"/>
    </row>
    <row r="90" spans="2:4" s="15" customFormat="1" x14ac:dyDescent="0.2">
      <c r="B90" s="192"/>
      <c r="D90" s="183"/>
    </row>
    <row r="91" spans="2:4" s="15" customFormat="1" x14ac:dyDescent="0.2">
      <c r="B91" s="192"/>
      <c r="D91" s="183"/>
    </row>
    <row r="92" spans="2:4" s="15" customFormat="1" x14ac:dyDescent="0.2">
      <c r="B92" s="192"/>
      <c r="D92" s="183"/>
    </row>
    <row r="93" spans="2:4" s="15" customFormat="1" x14ac:dyDescent="0.2">
      <c r="B93" s="192"/>
      <c r="D93" s="183"/>
    </row>
    <row r="94" spans="2:4" s="15" customFormat="1" x14ac:dyDescent="0.2">
      <c r="B94" s="192"/>
      <c r="D94" s="183"/>
    </row>
    <row r="95" spans="2:4" s="15" customFormat="1" x14ac:dyDescent="0.2">
      <c r="B95" s="192"/>
      <c r="D95" s="183"/>
    </row>
    <row r="96" spans="2:4" s="15" customFormat="1" x14ac:dyDescent="0.2">
      <c r="B96" s="192"/>
      <c r="D96" s="183"/>
    </row>
  </sheetData>
  <sheetProtection sheet="1" objects="1" scenarios="1"/>
  <sortState xmlns:xlrd2="http://schemas.microsoft.com/office/spreadsheetml/2017/richdata2" ref="B4:C14">
    <sortCondition ref="B4:B14"/>
  </sortState>
  <mergeCells count="1">
    <mergeCell ref="A1:C1"/>
  </mergeCells>
  <pageMargins left="0.25" right="0.25" top="0.75" bottom="0.75" header="0.3" footer="0.3"/>
  <pageSetup paperSize="9" scale="86" fitToHeight="0" orientation="landscape" horizontalDpi="30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9</vt:i4>
      </vt:variant>
    </vt:vector>
  </HeadingPairs>
  <TitlesOfParts>
    <vt:vector size="17" baseType="lpstr">
      <vt:lpstr>Liste</vt:lpstr>
      <vt:lpstr>Mode d'emploi</vt:lpstr>
      <vt:lpstr>I. Prérequis</vt:lpstr>
      <vt:lpstr>II. Questionnaire</vt:lpstr>
      <vt:lpstr>Feuil3</vt:lpstr>
      <vt:lpstr>III. Résultats</vt:lpstr>
      <vt:lpstr>IV. Documentation</vt:lpstr>
      <vt:lpstr>V. Glossaire</vt:lpstr>
      <vt:lpstr>ins</vt:lpstr>
      <vt:lpstr>max</vt:lpstr>
      <vt:lpstr>min</vt:lpstr>
      <vt:lpstr>moy</vt:lpstr>
      <vt:lpstr>'II. Questionnaire'!Print_Titles</vt:lpstr>
      <vt:lpstr>'I. Prérequis'!Zone_d_impression</vt:lpstr>
      <vt:lpstr>'II. Questionnaire'!Zone_d_impression</vt:lpstr>
      <vt:lpstr>'III. Résultats'!Zone_d_impression</vt:lpstr>
      <vt:lpstr>'Mode d''emploi'!Zone_d_impression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autoévaluation ES NA</dc:title>
  <dc:subject>Implémentation INS</dc:subject>
  <dc:creator>CRIV</dc:creator>
  <cp:lastModifiedBy>Bernard</cp:lastModifiedBy>
  <cp:revision>54</cp:revision>
  <dcterms:created xsi:type="dcterms:W3CDTF">2020-07-06T16:49:34Z</dcterms:created>
  <dcterms:modified xsi:type="dcterms:W3CDTF">2021-11-15T19:38:03Z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0x01010015489FD5E5DC8D40871A0D20D13AB196</vt:lpwstr>
  </property>
</Properties>
</file>